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Jeka\Desktop\статья Приазовье\в редакцию\доп материалы\"/>
    </mc:Choice>
  </mc:AlternateContent>
  <xr:revisionPtr revIDLastSave="0" documentId="8_{B11E9875-E3F4-47A7-AB93-FD775C515003}" xr6:coauthVersionLast="43" xr6:coauthVersionMax="43" xr10:uidLastSave="{00000000-0000-0000-0000-000000000000}"/>
  <bookViews>
    <workbookView xWindow="-120" yWindow="-120" windowWidth="20730" windowHeight="11160" tabRatio="816" xr2:uid="{00000000-000D-0000-FFFF-FFFF00000000}"/>
  </bookViews>
  <sheets>
    <sheet name="Оливин" sheetId="25" r:id="rId1"/>
    <sheet name="Biotite" sheetId="29" r:id="rId2"/>
    <sheet name="Amf ( Locock, 2014)" sheetId="28" r:id="rId3"/>
    <sheet name="Полевые шпаты" sheetId="33" r:id="rId4"/>
    <sheet name="TiMt" sheetId="31" r:id="rId5"/>
    <sheet name="Ilm" sheetId="32" r:id="rId6"/>
  </sheets>
  <externalReferences>
    <externalReference r:id="rId7"/>
    <externalReference r:id="rId8"/>
    <externalReference r:id="rId9"/>
  </externalReferences>
  <definedNames>
    <definedName name="Area_a_imprimir" localSheetId="3">#REF!</definedName>
    <definedName name="Area_a_imprimir">#REF!</definedName>
    <definedName name="Area_a_imprimir_11" localSheetId="3">[1]Cpx!#REF!</definedName>
    <definedName name="Area_a_imprimir_11">[1]Cpx!#REF!</definedName>
    <definedName name="Excel_BuiltIn_Criteria" localSheetId="3">[2]CIPW_NOR!#REF!</definedName>
    <definedName name="Excel_BuiltIn_Criteria">[2]CIPW_NOR!#REF!</definedName>
    <definedName name="Excel_BuiltIn_Database" localSheetId="3">[2]CIPW_NOR!#REF!</definedName>
    <definedName name="Excel_BuiltIn_Database">[2]CIPW_NOR!#REF!</definedName>
    <definedName name="Excel_BuiltIn_Print_Area_11" localSheetId="3">[1]Cpx!#REF!</definedName>
    <definedName name="Excel_BuiltIn_Print_Area_11">[1]Cpx!#REF!</definedName>
    <definedName name="HELP" localSheetId="3">#REF!</definedName>
    <definedName name="HELP">#REF!</definedName>
    <definedName name="HELP_13" localSheetId="3">#REF!</definedName>
    <definedName name="HELP_13">#REF!</definedName>
    <definedName name="prueba" localSheetId="3">#REF!</definedName>
    <definedName name="prueba">#REF!</definedName>
    <definedName name="prueba_11" localSheetId="3">[1]Cpx!#REF!</definedName>
    <definedName name="prueba_11">[1]Cpx!#REF!</definedName>
    <definedName name="Stampa_le_aree_12" localSheetId="3">#REF!</definedName>
    <definedName name="Stampa_le_aree_12">#REF!</definedName>
    <definedName name="_xlnm.Database" localSheetId="3">'[3]CIPW-NOR'!#REF!</definedName>
    <definedName name="_xlnm.Database">'[3]CIPW-NOR'!#REF!</definedName>
    <definedName name="_xlnm.Criteria" localSheetId="3">'[3]CIPW-NOR'!#REF!</definedName>
    <definedName name="_xlnm.Criteria">'[3]CIPW-NOR'!#REF!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9" i="31" l="1"/>
  <c r="P28" i="31"/>
  <c r="P27" i="31"/>
  <c r="P26" i="31"/>
  <c r="P25" i="31"/>
  <c r="P24" i="31"/>
  <c r="P23" i="31"/>
  <c r="P22" i="31"/>
  <c r="P21" i="31"/>
  <c r="P20" i="31"/>
  <c r="O21" i="33" l="1"/>
  <c r="O24" i="33"/>
  <c r="O26" i="33"/>
  <c r="O27" i="33"/>
  <c r="O23" i="33"/>
  <c r="O22" i="33"/>
  <c r="O19" i="33"/>
  <c r="O18" i="33"/>
  <c r="O17" i="33"/>
  <c r="O15" i="33"/>
  <c r="O14" i="33"/>
  <c r="O12" i="33"/>
  <c r="O11" i="33"/>
  <c r="O10" i="33"/>
  <c r="O9" i="33"/>
  <c r="O8" i="33"/>
  <c r="O6" i="33"/>
  <c r="O5" i="33"/>
  <c r="O29" i="33"/>
  <c r="T6" i="29"/>
  <c r="T5" i="29"/>
  <c r="AF5" i="28" l="1"/>
  <c r="AF11" i="28"/>
  <c r="AF10" i="28"/>
  <c r="AF9" i="28"/>
  <c r="AF7" i="28"/>
  <c r="AF6" i="28"/>
  <c r="Q5" i="25" l="1"/>
</calcChain>
</file>

<file path=xl/sharedStrings.xml><?xml version="1.0" encoding="utf-8"?>
<sst xmlns="http://schemas.openxmlformats.org/spreadsheetml/2006/main" count="836" uniqueCount="270">
  <si>
    <t xml:space="preserve"> Description  </t>
  </si>
  <si>
    <t>FeO</t>
  </si>
  <si>
    <t>MnO</t>
  </si>
  <si>
    <t>MgO</t>
  </si>
  <si>
    <t>CaO</t>
  </si>
  <si>
    <t xml:space="preserve">   NiO   </t>
  </si>
  <si>
    <t>Si</t>
  </si>
  <si>
    <t>Ti</t>
  </si>
  <si>
    <t>Zr</t>
  </si>
  <si>
    <t>Al</t>
  </si>
  <si>
    <t>Cr</t>
  </si>
  <si>
    <t>Sc</t>
  </si>
  <si>
    <t>Mn</t>
  </si>
  <si>
    <t>Mg</t>
  </si>
  <si>
    <t>Ca</t>
  </si>
  <si>
    <t>Zn</t>
  </si>
  <si>
    <t>Ni</t>
  </si>
  <si>
    <t>Na</t>
  </si>
  <si>
    <t>K</t>
  </si>
  <si>
    <t>Li</t>
  </si>
  <si>
    <t>V</t>
  </si>
  <si>
    <t>Group</t>
  </si>
  <si>
    <t>измеренные</t>
  </si>
  <si>
    <t>Sample</t>
  </si>
  <si>
    <t>Total</t>
  </si>
  <si>
    <t>core/rim</t>
  </si>
  <si>
    <t>Mineral</t>
  </si>
  <si>
    <t>mg#</t>
  </si>
  <si>
    <t>край</t>
  </si>
  <si>
    <r>
      <t>SiO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</si>
  <si>
    <r>
      <t>TiO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</si>
  <si>
    <r>
      <t>Al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3</t>
    </r>
  </si>
  <si>
    <r>
      <t>Na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</si>
  <si>
    <r>
      <t>K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</si>
  <si>
    <r>
      <t>Fe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3</t>
    </r>
  </si>
  <si>
    <r>
      <t>P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5</t>
    </r>
  </si>
  <si>
    <r>
      <t xml:space="preserve">   Cr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3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</si>
  <si>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Sr</t>
  </si>
  <si>
    <t>P</t>
  </si>
  <si>
    <t>Be</t>
  </si>
  <si>
    <t>Co</t>
  </si>
  <si>
    <t>Pb</t>
  </si>
  <si>
    <t>анализы</t>
  </si>
  <si>
    <t>Ba</t>
  </si>
  <si>
    <t>12Az6/199</t>
  </si>
  <si>
    <t>FeO t</t>
  </si>
  <si>
    <t>NiO</t>
  </si>
  <si>
    <t>BaO</t>
  </si>
  <si>
    <t>F</t>
  </si>
  <si>
    <t>Cl</t>
  </si>
  <si>
    <t>Сумма</t>
  </si>
  <si>
    <r>
      <t>Cr</t>
    </r>
    <r>
      <rPr>
        <b/>
        <vertAlign val="subscript"/>
        <sz val="9"/>
        <rFont val="Tahoma"/>
        <family val="2"/>
        <charset val="204"/>
      </rPr>
      <t/>
    </r>
  </si>
  <si>
    <r>
      <t>Al</t>
    </r>
    <r>
      <rPr>
        <b/>
        <sz val="9"/>
        <rFont val="Tahoma"/>
        <family val="2"/>
        <charset val="204"/>
      </rPr>
      <t/>
    </r>
  </si>
  <si>
    <t>O</t>
  </si>
  <si>
    <t xml:space="preserve">ядро </t>
  </si>
  <si>
    <t>Fe2+</t>
  </si>
  <si>
    <t>Формульные коэффициенты (4кислорода)</t>
  </si>
  <si>
    <t>12Az-35/274</t>
  </si>
  <si>
    <t>ZnO</t>
  </si>
  <si>
    <t>слюда</t>
  </si>
  <si>
    <t>12Az35_274 37</t>
  </si>
  <si>
    <t>12Az35_274 36</t>
  </si>
  <si>
    <t>12Az35_274 (габбро слюдяное) , Покрово-Киреевский массив</t>
  </si>
  <si>
    <t>амфибол, замещающий края крупных зерен клинопироксена</t>
  </si>
  <si>
    <t>12Az35_274 38</t>
  </si>
  <si>
    <t>12Az35_274 39</t>
  </si>
  <si>
    <t>12Az35_274 46</t>
  </si>
  <si>
    <t>оливин</t>
  </si>
  <si>
    <t>Amphibole Classification (ACES_9-2) [An Excel spreadsheet to classify chemical analyses of amphiboles following the IMA 2012 recommendations] Locock, 2014</t>
  </si>
  <si>
    <t>TRUE or 1/FALSE or 0</t>
  </si>
  <si>
    <r>
      <t xml:space="preserve">T </t>
    </r>
    <r>
      <rPr>
        <sz val="11"/>
        <rFont val="Times New Roman"/>
        <family val="1"/>
      </rPr>
      <t>(ideally 8 apfu)</t>
    </r>
  </si>
  <si>
    <r>
      <rPr>
        <b/>
        <sz val="11"/>
        <rFont val="Times New Roman"/>
        <family val="1"/>
      </rPr>
      <t xml:space="preserve">C </t>
    </r>
    <r>
      <rPr>
        <sz val="11"/>
        <rFont val="Times New Roman"/>
        <family val="1"/>
      </rPr>
      <t>(ideally 5 apfu)</t>
    </r>
  </si>
  <si>
    <r>
      <rPr>
        <b/>
        <sz val="11"/>
        <rFont val="Times New Roman"/>
        <family val="1"/>
      </rPr>
      <t>B</t>
    </r>
    <r>
      <rPr>
        <sz val="11"/>
        <rFont val="Times New Roman"/>
        <family val="1"/>
      </rPr>
      <t xml:space="preserve"> (ideally 2 apfu)</t>
    </r>
  </si>
  <si>
    <r>
      <rPr>
        <b/>
        <sz val="11"/>
        <rFont val="Times New Roman"/>
        <family val="1"/>
      </rPr>
      <t>A</t>
    </r>
    <r>
      <rPr>
        <sz val="11"/>
        <rFont val="Times New Roman"/>
        <family val="1"/>
      </rPr>
      <t xml:space="preserve"> (from 0 to 1 apfu)</t>
    </r>
  </si>
  <si>
    <r>
      <rPr>
        <b/>
        <sz val="11"/>
        <rFont val="Times New Roman"/>
        <family val="1"/>
      </rPr>
      <t>W</t>
    </r>
    <r>
      <rPr>
        <sz val="11"/>
        <rFont val="Times New Roman"/>
        <family val="1"/>
      </rPr>
      <t xml:space="preserve"> (ideally 2 apfu)</t>
    </r>
  </si>
  <si>
    <t>Warnings</t>
  </si>
  <si>
    <r>
      <t>Cr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3</t>
    </r>
  </si>
  <si>
    <t xml:space="preserve">   BaO </t>
  </si>
  <si>
    <t>Orthorhombic
?</t>
  </si>
  <si>
    <r>
      <t xml:space="preserve">Use initial 
</t>
    </r>
    <r>
      <rPr>
        <b/>
        <i/>
        <sz val="10"/>
        <rFont val="Times New Roman"/>
        <family val="1"/>
      </rPr>
      <t>M</t>
    </r>
    <r>
      <rPr>
        <b/>
        <vertAlign val="superscript"/>
        <sz val="10"/>
        <rFont val="Times New Roman"/>
        <family val="1"/>
      </rPr>
      <t>3+</t>
    </r>
    <r>
      <rPr>
        <b/>
        <sz val="10"/>
        <rFont val="Times New Roman"/>
        <family val="1"/>
      </rPr>
      <t>/Σ</t>
    </r>
    <r>
      <rPr>
        <b/>
        <i/>
        <sz val="10"/>
        <rFont val="Times New Roman"/>
        <family val="1"/>
      </rPr>
      <t>M</t>
    </r>
    <r>
      <rPr>
        <b/>
        <sz val="10"/>
        <rFont val="Times New Roman"/>
        <family val="1"/>
      </rPr>
      <t>?</t>
    </r>
  </si>
  <si>
    <t>Estimate 
OH=2-2Ti?</t>
  </si>
  <si>
    <r>
      <t>Require initial
H</t>
    </r>
    <r>
      <rPr>
        <b/>
        <vertAlign val="subscript"/>
        <sz val="10"/>
        <rFont val="Times New Roman"/>
        <family val="1"/>
      </rPr>
      <t>2</t>
    </r>
    <r>
      <rPr>
        <b/>
        <sz val="10"/>
        <rFont val="Times New Roman"/>
        <family val="1"/>
      </rPr>
      <t>O+?</t>
    </r>
  </si>
  <si>
    <t>O=F,Cl
 (calc)</t>
  </si>
  <si>
    <t xml:space="preserve">Initial
 Total </t>
  </si>
  <si>
    <r>
      <t>Fe</t>
    </r>
    <r>
      <rPr>
        <b/>
        <vertAlign val="superscript"/>
        <sz val="11"/>
        <color theme="1"/>
        <rFont val="Calibri"/>
        <family val="2"/>
        <charset val="204"/>
        <scheme val="minor"/>
      </rPr>
      <t>3+</t>
    </r>
    <r>
      <rPr>
        <b/>
        <sz val="11"/>
        <color theme="1"/>
        <rFont val="Calibri"/>
        <family val="2"/>
        <charset val="204"/>
        <scheme val="minor"/>
      </rPr>
      <t>/Σfe
 initial</t>
    </r>
  </si>
  <si>
    <r>
      <t>Mn</t>
    </r>
    <r>
      <rPr>
        <b/>
        <vertAlign val="superscript"/>
        <sz val="11"/>
        <color theme="1"/>
        <rFont val="Calibri"/>
        <family val="2"/>
        <charset val="204"/>
        <scheme val="minor"/>
      </rPr>
      <t>3+</t>
    </r>
    <r>
      <rPr>
        <b/>
        <sz val="11"/>
        <color theme="1"/>
        <rFont val="Calibri"/>
        <family val="2"/>
        <charset val="204"/>
        <scheme val="minor"/>
      </rPr>
      <t>/ΣMn
 initial</t>
    </r>
  </si>
  <si>
    <r>
      <t>Mn</t>
    </r>
    <r>
      <rPr>
        <b/>
        <vertAlign val="subscript"/>
        <sz val="11"/>
        <color indexed="8"/>
        <rFont val="Calibri"/>
        <family val="2"/>
        <charset val="204"/>
      </rPr>
      <t>2</t>
    </r>
    <r>
      <rPr>
        <b/>
        <sz val="11"/>
        <color indexed="8"/>
        <rFont val="Calibri"/>
        <family val="2"/>
        <charset val="204"/>
      </rPr>
      <t>O</t>
    </r>
    <r>
      <rPr>
        <b/>
        <vertAlign val="subscript"/>
        <sz val="11"/>
        <color indexed="8"/>
        <rFont val="Calibri"/>
        <family val="2"/>
        <charset val="204"/>
      </rPr>
      <t>3</t>
    </r>
  </si>
  <si>
    <r>
      <t>Fe</t>
    </r>
    <r>
      <rPr>
        <b/>
        <vertAlign val="subscript"/>
        <sz val="11"/>
        <color indexed="8"/>
        <rFont val="Calibri"/>
        <family val="2"/>
        <charset val="204"/>
      </rPr>
      <t>2</t>
    </r>
    <r>
      <rPr>
        <b/>
        <sz val="11"/>
        <color indexed="8"/>
        <rFont val="Calibri"/>
        <family val="2"/>
        <charset val="204"/>
      </rPr>
      <t>O</t>
    </r>
    <r>
      <rPr>
        <b/>
        <vertAlign val="subscript"/>
        <sz val="11"/>
        <color indexed="8"/>
        <rFont val="Calibri"/>
        <family val="2"/>
        <charset val="204"/>
      </rPr>
      <t>3</t>
    </r>
    <r>
      <rPr>
        <b/>
        <sz val="11"/>
        <color indexed="8"/>
        <rFont val="Calibri"/>
        <family val="2"/>
        <charset val="204"/>
      </rPr>
      <t xml:space="preserve"> </t>
    </r>
  </si>
  <si>
    <r>
      <t>H</t>
    </r>
    <r>
      <rPr>
        <b/>
        <vertAlign val="subscript"/>
        <sz val="11"/>
        <color indexed="8"/>
        <rFont val="Calibri"/>
        <family val="2"/>
        <charset val="204"/>
      </rPr>
      <t>2</t>
    </r>
    <r>
      <rPr>
        <b/>
        <sz val="11"/>
        <color indexed="8"/>
        <rFont val="Calibri"/>
        <family val="2"/>
        <charset val="204"/>
      </rPr>
      <t>O+</t>
    </r>
  </si>
  <si>
    <t xml:space="preserve">Total </t>
  </si>
  <si>
    <t>Subgroup of
 (OH,F,Cl)</t>
  </si>
  <si>
    <t xml:space="preserve"> Species</t>
  </si>
  <si>
    <t>Formula</t>
  </si>
  <si>
    <t>Formula
Assignments</t>
  </si>
  <si>
    <r>
      <t>Fe</t>
    </r>
    <r>
      <rPr>
        <b/>
        <vertAlign val="superscript"/>
        <sz val="11"/>
        <rFont val="Times New Roman"/>
        <family val="1"/>
        <charset val="204"/>
      </rPr>
      <t>3+</t>
    </r>
  </si>
  <si>
    <t>T
subtotal</t>
  </si>
  <si>
    <r>
      <t>Mn</t>
    </r>
    <r>
      <rPr>
        <b/>
        <vertAlign val="superscript"/>
        <sz val="11"/>
        <color indexed="8"/>
        <rFont val="Times New Roman"/>
        <family val="1"/>
        <charset val="204"/>
      </rPr>
      <t>3+</t>
    </r>
  </si>
  <si>
    <r>
      <t>Fe</t>
    </r>
    <r>
      <rPr>
        <b/>
        <vertAlign val="superscript"/>
        <sz val="11"/>
        <color indexed="8"/>
        <rFont val="Times New Roman"/>
        <family val="1"/>
        <charset val="204"/>
      </rPr>
      <t>3+</t>
    </r>
  </si>
  <si>
    <r>
      <t>Mn</t>
    </r>
    <r>
      <rPr>
        <b/>
        <vertAlign val="superscript"/>
        <sz val="11"/>
        <color indexed="8"/>
        <rFont val="Times New Roman"/>
        <family val="1"/>
        <charset val="204"/>
      </rPr>
      <t>2+</t>
    </r>
  </si>
  <si>
    <r>
      <t>Fe</t>
    </r>
    <r>
      <rPr>
        <b/>
        <vertAlign val="superscript"/>
        <sz val="11"/>
        <color indexed="8"/>
        <rFont val="Times New Roman"/>
        <family val="1"/>
        <charset val="204"/>
      </rPr>
      <t>2+</t>
    </r>
  </si>
  <si>
    <t>C
subtotal</t>
  </si>
  <si>
    <t>B 
subtotal</t>
  </si>
  <si>
    <t>A
subtotal</t>
  </si>
  <si>
    <t>O 
(non-W)</t>
  </si>
  <si>
    <t>OH</t>
  </si>
  <si>
    <t>W 
subtotal</t>
  </si>
  <si>
    <r>
      <t>Sum</t>
    </r>
    <r>
      <rPr>
        <b/>
        <sz val="11"/>
        <rFont val="Times New Roman"/>
        <family val="1"/>
      </rPr>
      <t xml:space="preserve"> 
T,C,B,A</t>
    </r>
  </si>
  <si>
    <t>Final Total 
&lt;98 or &gt;102 wt%</t>
  </si>
  <si>
    <t>A&gt;1</t>
  </si>
  <si>
    <t>B&lt; &gt;2</t>
  </si>
  <si>
    <t>C&lt; &gt;5</t>
  </si>
  <si>
    <t>T&lt; &gt;8</t>
  </si>
  <si>
    <t>W&lt; &gt;2</t>
  </si>
  <si>
    <r>
      <t>Fe</t>
    </r>
    <r>
      <rPr>
        <vertAlign val="superscript"/>
        <sz val="9"/>
        <rFont val="Times New Roman"/>
        <family val="1"/>
      </rPr>
      <t>2+</t>
    </r>
    <r>
      <rPr>
        <sz val="9"/>
        <rFont val="Times New Roman"/>
        <family val="1"/>
      </rPr>
      <t xml:space="preserve"> in 
presence 
of Mn</t>
    </r>
    <r>
      <rPr>
        <vertAlign val="superscript"/>
        <sz val="9"/>
        <rFont val="Times New Roman"/>
        <family val="1"/>
      </rPr>
      <t>3+</t>
    </r>
  </si>
  <si>
    <t>Opposing OH conditions both entered as TRUE (1)</t>
  </si>
  <si>
    <r>
      <t xml:space="preserve">Initial </t>
    </r>
    <r>
      <rPr>
        <i/>
        <sz val="9"/>
        <rFont val="Times New Roman"/>
        <family val="1"/>
      </rPr>
      <t>M</t>
    </r>
    <r>
      <rPr>
        <i/>
        <vertAlign val="superscript"/>
        <sz val="9"/>
        <rFont val="Times New Roman"/>
        <family val="1"/>
      </rPr>
      <t>3+</t>
    </r>
    <r>
      <rPr>
        <i/>
        <sz val="9"/>
        <rFont val="Times New Roman"/>
        <family val="1"/>
      </rPr>
      <t>/ΣM</t>
    </r>
    <r>
      <rPr>
        <sz val="9"/>
        <rFont val="Times New Roman"/>
        <family val="1"/>
      </rPr>
      <t xml:space="preserve"> and Manual normalization(s) both entered as TRUE (1)</t>
    </r>
  </si>
  <si>
    <r>
      <t>A</t>
    </r>
    <r>
      <rPr>
        <sz val="9"/>
        <rFont val="Times New Roman"/>
        <family val="1"/>
      </rPr>
      <t xml:space="preserve">Ca or </t>
    </r>
    <r>
      <rPr>
        <vertAlign val="superscript"/>
        <sz val="9"/>
        <rFont val="Times New Roman"/>
        <family val="1"/>
      </rPr>
      <t>A</t>
    </r>
    <r>
      <rPr>
        <sz val="9"/>
        <rFont val="Times New Roman"/>
        <family val="1"/>
      </rPr>
      <t xml:space="preserve">Li 
present </t>
    </r>
  </si>
  <si>
    <r>
      <t>sum of high-valence C cations (</t>
    </r>
    <r>
      <rPr>
        <i/>
        <sz val="9"/>
        <color indexed="8"/>
        <rFont val="Times New Roman"/>
        <family val="1"/>
      </rPr>
      <t>M</t>
    </r>
    <r>
      <rPr>
        <vertAlign val="superscript"/>
        <sz val="9"/>
        <color indexed="8"/>
        <rFont val="Times New Roman"/>
        <family val="1"/>
      </rPr>
      <t>3+</t>
    </r>
    <r>
      <rPr>
        <sz val="9"/>
        <color indexed="8"/>
        <rFont val="Times New Roman"/>
        <family val="1"/>
      </rPr>
      <t>,</t>
    </r>
    <r>
      <rPr>
        <i/>
        <sz val="9"/>
        <color indexed="8"/>
        <rFont val="Times New Roman"/>
        <family val="1"/>
      </rPr>
      <t>M</t>
    </r>
    <r>
      <rPr>
        <vertAlign val="superscript"/>
        <sz val="9"/>
        <color indexed="8"/>
        <rFont val="Times New Roman"/>
        <family val="1"/>
      </rPr>
      <t>4+</t>
    </r>
    <r>
      <rPr>
        <sz val="9"/>
        <color indexed="8"/>
        <rFont val="Times New Roman"/>
        <family val="1"/>
      </rPr>
      <t>) &gt;2</t>
    </r>
  </si>
  <si>
    <t>OH,F,Cl</t>
  </si>
  <si>
    <t/>
  </si>
  <si>
    <t>low total 96,86</t>
  </si>
  <si>
    <t>make_mineral_2004.xls</t>
  </si>
  <si>
    <t>Ideal activity (from Patino_Douce, 1993)</t>
  </si>
  <si>
    <r>
      <t xml:space="preserve">   SO</t>
    </r>
    <r>
      <rPr>
        <b/>
        <vertAlign val="subscript"/>
        <sz val="11"/>
        <color theme="1"/>
        <rFont val="Calibri"/>
        <family val="2"/>
        <charset val="204"/>
        <scheme val="minor"/>
      </rPr>
      <t xml:space="preserve">3 </t>
    </r>
    <r>
      <rPr>
        <b/>
        <sz val="11"/>
        <color theme="1"/>
        <rFont val="Calibri"/>
        <family val="2"/>
        <charset val="204"/>
        <scheme val="minor"/>
      </rPr>
      <t xml:space="preserve">  </t>
    </r>
  </si>
  <si>
    <t xml:space="preserve">  Si</t>
  </si>
  <si>
    <t xml:space="preserve">  Ti</t>
  </si>
  <si>
    <t xml:space="preserve">  Al </t>
  </si>
  <si>
    <r>
      <t>Al</t>
    </r>
    <r>
      <rPr>
        <b/>
        <vertAlign val="superscript"/>
        <sz val="11"/>
        <color theme="1"/>
        <rFont val="Calibri"/>
        <family val="2"/>
        <charset val="204"/>
        <scheme val="minor"/>
      </rPr>
      <t>IV</t>
    </r>
  </si>
  <si>
    <r>
      <t>Al</t>
    </r>
    <r>
      <rPr>
        <b/>
        <vertAlign val="superscript"/>
        <sz val="11"/>
        <color theme="1"/>
        <rFont val="Calibri"/>
        <family val="2"/>
        <charset val="204"/>
        <scheme val="minor"/>
      </rPr>
      <t>VI</t>
    </r>
  </si>
  <si>
    <t xml:space="preserve"> Fe'''</t>
  </si>
  <si>
    <t xml:space="preserve"> Fe''</t>
  </si>
  <si>
    <t xml:space="preserve">  Mn</t>
  </si>
  <si>
    <t xml:space="preserve">  Mg</t>
  </si>
  <si>
    <t xml:space="preserve">  Ca</t>
  </si>
  <si>
    <t xml:space="preserve">  Na</t>
  </si>
  <si>
    <t xml:space="preserve">  K</t>
  </si>
  <si>
    <t>--------------------------</t>
  </si>
  <si>
    <t xml:space="preserve"> X(Mg)</t>
  </si>
  <si>
    <t>X(Al,4)</t>
  </si>
  <si>
    <t>X(Al,6)</t>
  </si>
  <si>
    <t>X_Si</t>
  </si>
  <si>
    <t>X(4)Al</t>
  </si>
  <si>
    <t>X(M1)Fe</t>
  </si>
  <si>
    <t>X(M2)Fe</t>
  </si>
  <si>
    <t>X(M2)Al</t>
  </si>
  <si>
    <t>X(M2)Ti</t>
  </si>
  <si>
    <t>X
(Sdph+East)</t>
  </si>
  <si>
    <t>X
(Ann+Phl)</t>
  </si>
  <si>
    <t>X
Sdph</t>
  </si>
  <si>
    <t>X
East</t>
  </si>
  <si>
    <t>X
Ann</t>
  </si>
  <si>
    <t>X
Phl</t>
  </si>
  <si>
    <t>X(F,biotite) 
mol%</t>
  </si>
  <si>
    <t>------------------------</t>
  </si>
  <si>
    <t>normalize on the basis of 5 cations</t>
  </si>
  <si>
    <t>---------------------</t>
  </si>
  <si>
    <t xml:space="preserve"> X(Ca)</t>
  </si>
  <si>
    <t xml:space="preserve"> X(Na)</t>
  </si>
  <si>
    <t xml:space="preserve"> X(K)</t>
  </si>
  <si>
    <t>Plag</t>
  </si>
  <si>
    <t>12AZ/199</t>
  </si>
  <si>
    <t>12AZ/217</t>
  </si>
  <si>
    <t xml:space="preserve">12Az1-4 7 </t>
  </si>
  <si>
    <t>Ab</t>
  </si>
  <si>
    <t>лейсты в ом</t>
  </si>
  <si>
    <t xml:space="preserve">12Az1-4 8 </t>
  </si>
  <si>
    <t xml:space="preserve">12Az1-4 9 </t>
  </si>
  <si>
    <t xml:space="preserve">12Az1-4 11 </t>
  </si>
  <si>
    <t>sanidin/microcline</t>
  </si>
  <si>
    <t>в ом</t>
  </si>
  <si>
    <t xml:space="preserve">12Az1-4 12 </t>
  </si>
  <si>
    <t xml:space="preserve">12Az1-3 30 </t>
  </si>
  <si>
    <t>labradore</t>
  </si>
  <si>
    <t xml:space="preserve">12Az1-3 38 </t>
  </si>
  <si>
    <t>anortoclase-pertite</t>
  </si>
  <si>
    <t xml:space="preserve">12Az35-295 61 </t>
  </si>
  <si>
    <t>basis</t>
  </si>
  <si>
    <t xml:space="preserve">12Az35-295 72 </t>
  </si>
  <si>
    <t xml:space="preserve">12Az35-295 73 </t>
  </si>
  <si>
    <t>normalize on the basis of 3 cations</t>
  </si>
  <si>
    <r>
      <t>Cr</t>
    </r>
    <r>
      <rPr>
        <b/>
        <vertAlign val="subscript"/>
        <sz val="10"/>
        <rFont val="Baltica"/>
        <charset val="204"/>
      </rPr>
      <t>2</t>
    </r>
    <r>
      <rPr>
        <b/>
        <sz val="10"/>
        <rFont val="Baltica"/>
        <charset val="204"/>
      </rPr>
      <t>O</t>
    </r>
    <r>
      <rPr>
        <b/>
        <vertAlign val="subscript"/>
        <sz val="10"/>
        <rFont val="Baltica"/>
        <charset val="204"/>
      </rPr>
      <t>3</t>
    </r>
  </si>
  <si>
    <r>
      <t>V</t>
    </r>
    <r>
      <rPr>
        <b/>
        <vertAlign val="subscript"/>
        <sz val="10"/>
        <rFont val="Baltica"/>
        <charset val="204"/>
      </rPr>
      <t>2</t>
    </r>
    <r>
      <rPr>
        <b/>
        <sz val="10"/>
        <rFont val="Baltica"/>
        <charset val="204"/>
      </rPr>
      <t>O</t>
    </r>
    <r>
      <rPr>
        <b/>
        <vertAlign val="subscript"/>
        <sz val="10"/>
        <rFont val="Baltica"/>
        <charset val="204"/>
      </rPr>
      <t>5</t>
    </r>
  </si>
  <si>
    <t xml:space="preserve">  Cr</t>
  </si>
  <si>
    <t xml:space="preserve">  Ni</t>
  </si>
  <si>
    <t>=======================================</t>
  </si>
  <si>
    <t>XMt(Fe3O4)</t>
  </si>
  <si>
    <t>XUsp(Fe2TiO4)</t>
  </si>
  <si>
    <t>XCr(Cr2O3)</t>
  </si>
  <si>
    <t>XSpn(MgAlO4)</t>
  </si>
  <si>
    <t>12A 26199</t>
  </si>
  <si>
    <t>Ti-Mgt</t>
  </si>
  <si>
    <t>Mgt</t>
  </si>
  <si>
    <t xml:space="preserve">12Az6-73 47 </t>
  </si>
  <si>
    <t>хроммагнетит?</t>
  </si>
  <si>
    <t xml:space="preserve">12Az6-73 48 </t>
  </si>
  <si>
    <t>mt</t>
  </si>
  <si>
    <t xml:space="preserve">12Az6-73 54 </t>
  </si>
  <si>
    <t xml:space="preserve">12Az35-295 60 </t>
  </si>
  <si>
    <t xml:space="preserve">12Az35-295 75 </t>
  </si>
  <si>
    <t xml:space="preserve">12Az35-295 76 </t>
  </si>
  <si>
    <t xml:space="preserve">12Az1-4 4 </t>
  </si>
  <si>
    <t xml:space="preserve">12Az1-4 13 </t>
  </si>
  <si>
    <t xml:space="preserve">12Az1-3 28 </t>
  </si>
  <si>
    <t xml:space="preserve">12Az1-3 34 </t>
  </si>
  <si>
    <t xml:space="preserve">12Az1-3 41 </t>
  </si>
  <si>
    <t xml:space="preserve">12Az1-3 42 </t>
  </si>
  <si>
    <t>normalize on the basis of 2 cations</t>
  </si>
  <si>
    <t xml:space="preserve"> X(Geikelite)</t>
  </si>
  <si>
    <t>X(Ilm)</t>
  </si>
  <si>
    <t>X(Pyrophanite)</t>
  </si>
  <si>
    <t>X(Hem)</t>
  </si>
  <si>
    <t>Ilm</t>
  </si>
  <si>
    <t xml:space="preserve">12Az1-3 37 </t>
  </si>
  <si>
    <t xml:space="preserve">12Az6-73 52 </t>
  </si>
  <si>
    <r>
      <t>ZrO</t>
    </r>
    <r>
      <rPr>
        <vertAlign val="subscript"/>
        <sz val="12"/>
        <color indexed="8"/>
        <rFont val="Times New Roman"/>
        <family val="1"/>
      </rPr>
      <t>2</t>
    </r>
  </si>
  <si>
    <t>CoO</t>
  </si>
  <si>
    <t>BeO</t>
  </si>
  <si>
    <t>SrO</t>
  </si>
  <si>
    <t>PbO</t>
  </si>
  <si>
    <t>Final wt% values</t>
  </si>
  <si>
    <t>Formula Assignments</t>
  </si>
  <si>
    <t>oxo</t>
  </si>
  <si>
    <t>B = Ca</t>
  </si>
  <si>
    <t>kaersutite</t>
  </si>
  <si>
    <t>(Na0,67Ca0,572)Σ1,242 (Ca1,314Fe0,663Mn0,022)Σ1,999 (Mg2,847Feii1,082Ti0,563Al0,507)Σ4,999 (Si6,553Al1,447)Σ8 O22 (O2)Σ2</t>
  </si>
  <si>
    <t>low total 97,01</t>
  </si>
  <si>
    <t>high A sum: 1,242</t>
  </si>
  <si>
    <t>non-standard A cation; check data</t>
  </si>
  <si>
    <t>(Na0,699Ca0,594)Σ1,293 (Ca1,293Fe0,684Mn0,022)Σ1,999 (Mg2,854Feii1,054Ti0,573Al0,504Cr0,015)Σ5 (Si6,448Al1,552)Σ8 O22 (O2)Σ2</t>
  </si>
  <si>
    <t>high A sum: 1,293</t>
  </si>
  <si>
    <t>Ti-rich oxo-unnamed</t>
  </si>
  <si>
    <t>(Na0,727Ca0,475K0,207)Σ1,409 (Ca1,393Fe0,589Mn0,018)Σ2 (Mg2,815Feii1,137Ti0,578Al0,457Ni0,012)Σ4,999 (Si6,503Al1,497)Σ8 O22 (O2)Σ2</t>
  </si>
  <si>
    <t>high A sum: 1,409</t>
  </si>
  <si>
    <t>rootname4</t>
  </si>
  <si>
    <t>(Na0,565)Σ0,565 (Ca1,808Fe0,094Na0,077Mn0,021)Σ2 (Mg2,729Feii1,579Ti0,539Al0,153)Σ5 (Si6,28Al1,72)Σ8 O22 ((OH)2)Σ2</t>
  </si>
  <si>
    <t>(Na0,614)Σ0,614 (Ca1,809Fe0,114Na0,055Mn0,022)Σ2 (Mg2,735Feii1,552Ti0,549Al0,15Cr0,014)Σ5 (Si6,179Al1,821)Σ8 O22 ((OH)2)Σ2</t>
  </si>
  <si>
    <t>(Na0,527K0,198)Σ0,725 (Ca1,79Na0,17Fe0,023Mn0,018)Σ2,001 (Mg2,697Feii1,632Ti0,554Al0,105Ni0,012)Σ5 (Si6,232Al1,768)Σ8 O22 ((OH)2)Σ2</t>
  </si>
  <si>
    <r>
      <t xml:space="preserve">   Li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 xml:space="preserve">O </t>
    </r>
  </si>
  <si>
    <r>
      <t>H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perscript"/>
        <sz val="11"/>
        <color theme="1"/>
        <rFont val="Calibri"/>
        <family val="2"/>
        <charset val="204"/>
        <scheme val="minor"/>
      </rPr>
      <t>+</t>
    </r>
  </si>
  <si>
    <t xml:space="preserve">Require Si–Ca&amp;Li&lt;=15? </t>
  </si>
  <si>
    <t xml:space="preserve">Require Si–Mg&amp;Li&gt;=13? </t>
  </si>
  <si>
    <t xml:space="preserve">Require Si–Na&gt;=15? </t>
  </si>
  <si>
    <t xml:space="preserve">Require Si–K&lt;=16? </t>
  </si>
  <si>
    <r>
      <t>Fe</t>
    </r>
    <r>
      <rPr>
        <b/>
        <vertAlign val="superscript"/>
        <sz val="10"/>
        <color indexed="8"/>
        <rFont val="Times New Roman"/>
        <family val="1"/>
        <charset val="204"/>
      </rPr>
      <t>3+</t>
    </r>
    <r>
      <rPr>
        <b/>
        <sz val="10"/>
        <color indexed="8"/>
        <rFont val="Times New Roman"/>
        <family val="1"/>
        <charset val="204"/>
      </rPr>
      <t>/Σfe</t>
    </r>
  </si>
  <si>
    <t>used</t>
  </si>
  <si>
    <r>
      <t>Mn</t>
    </r>
    <r>
      <rPr>
        <b/>
        <vertAlign val="superscript"/>
        <sz val="10"/>
        <color indexed="8"/>
        <rFont val="Times New Roman"/>
        <family val="1"/>
        <charset val="204"/>
      </rPr>
      <t>3+</t>
    </r>
    <r>
      <rPr>
        <b/>
        <sz val="10"/>
        <color indexed="8"/>
        <rFont val="Times New Roman"/>
        <family val="1"/>
        <charset val="204"/>
      </rPr>
      <t>/ΣMn</t>
    </r>
  </si>
  <si>
    <t>input</t>
  </si>
  <si>
    <t>Input</t>
  </si>
  <si>
    <t>output
(Final wt% values)</t>
  </si>
  <si>
    <t>output
(Group &amp; Formula)</t>
  </si>
  <si>
    <t>Group &amp; Formula</t>
  </si>
  <si>
    <r>
      <t>Sc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3</t>
    </r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</si>
  <si>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3</t>
    </r>
  </si>
  <si>
    <r>
      <t>Mn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>O</t>
    </r>
    <r>
      <rPr>
        <b/>
        <vertAlign val="subscript"/>
        <sz val="11"/>
        <color theme="1"/>
        <rFont val="Calibri"/>
        <family val="2"/>
        <charset val="204"/>
        <scheme val="minor"/>
      </rPr>
      <t>3</t>
    </r>
  </si>
  <si>
    <t>12Az_6/073</t>
  </si>
  <si>
    <t>12Az_6/171</t>
  </si>
  <si>
    <t xml:space="preserve">K-Na полевой шпат матрицы ксеноморфный </t>
  </si>
  <si>
    <t>вкрапленник КПШ</t>
  </si>
  <si>
    <t>12Az2-217 (трахибазальт), Комсомольский уч-к</t>
  </si>
  <si>
    <t>12Az1-4 (Ol-Cpx базальт), р.Кальмиус, выходы на поверхность</t>
  </si>
  <si>
    <t>12Az1-3 (долерит), р.Кальмиус, выходы на поверхность</t>
  </si>
  <si>
    <t>12Az6_73 (щелочной пикрит), Стыльский уч-к</t>
  </si>
  <si>
    <t>12Az6_171 (слюдяной щелочной пикрит), Стыльский уч-к</t>
  </si>
  <si>
    <t>12Az6_199 (щелочной пикрит), Стыльский уч-к</t>
  </si>
  <si>
    <t>12Az35_295 (щелочной лампрофир, камптонит), Покрово-Киреевский массив</t>
  </si>
  <si>
    <t>12Az/217</t>
  </si>
  <si>
    <t>12Az6-199</t>
  </si>
  <si>
    <t>12Az35_274 (габбро слюдяное), Покрово-Киреевский массив</t>
  </si>
  <si>
    <t>12Az/226</t>
  </si>
  <si>
    <t>12Az6_226 (Ol-Cpx-Pl базальт), Стыльский уч-к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</si>
</sst>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(* #,##0.00_);_(* \(#,##0.00\);_(* &quot;-&quot;??_);_(@_)"/>
    <numFmt numFmtId="166" formatCode="0.00_)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vertAlign val="subscript"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i/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MS Sans Serif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vertAlign val="subscript"/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Calibri Light"/>
      <family val="2"/>
      <charset val="204"/>
    </font>
    <font>
      <b/>
      <sz val="11"/>
      <name val="Calibri Light"/>
      <family val="2"/>
      <charset val="204"/>
    </font>
    <font>
      <sz val="10"/>
      <name val="Arial"/>
      <family val="2"/>
    </font>
    <font>
      <b/>
      <sz val="10"/>
      <name val="Times New Roman"/>
      <family val="1"/>
    </font>
    <font>
      <b/>
      <sz val="11"/>
      <color indexed="8"/>
      <name val="Calibri"/>
      <family val="2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0"/>
      <name val="Times New Roman"/>
      <family val="1"/>
    </font>
    <font>
      <b/>
      <vertAlign val="superscript"/>
      <sz val="10"/>
      <name val="Times New Roman"/>
      <family val="1"/>
    </font>
    <font>
      <b/>
      <vertAlign val="subscript"/>
      <sz val="10"/>
      <name val="Times New Roman"/>
      <family val="1"/>
    </font>
    <font>
      <b/>
      <sz val="10"/>
      <color indexed="8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b/>
      <vertAlign val="subscript"/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sz val="9"/>
      <name val="Times New Roman"/>
      <family val="1"/>
    </font>
    <font>
      <vertAlign val="superscript"/>
      <sz val="9"/>
      <name val="Times New Roman"/>
      <family val="1"/>
    </font>
    <font>
      <i/>
      <sz val="9"/>
      <name val="Times New Roman"/>
      <family val="1"/>
    </font>
    <font>
      <i/>
      <vertAlign val="superscript"/>
      <sz val="9"/>
      <name val="Times New Roman"/>
      <family val="1"/>
    </font>
    <font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i/>
      <sz val="11"/>
      <color theme="1"/>
      <name val="Calibri"/>
      <family val="2"/>
      <charset val="204"/>
      <scheme val="minor"/>
    </font>
    <font>
      <b/>
      <sz val="10"/>
      <name val="Baltica"/>
      <charset val="204"/>
    </font>
    <font>
      <sz val="10"/>
      <name val="Arial Narrow"/>
      <family val="2"/>
    </font>
    <font>
      <sz val="10"/>
      <name val="Tms Rmn"/>
      <charset val="204"/>
    </font>
    <font>
      <b/>
      <i/>
      <sz val="11"/>
      <color theme="1"/>
      <name val="Calibri"/>
      <family val="2"/>
      <charset val="204"/>
      <scheme val="minor"/>
    </font>
    <font>
      <b/>
      <vertAlign val="subscript"/>
      <sz val="10"/>
      <name val="Baltica"/>
      <charset val="204"/>
    </font>
    <font>
      <sz val="10"/>
      <name val="Baltica"/>
      <charset val="204"/>
    </font>
    <font>
      <vertAlign val="subscript"/>
      <sz val="12"/>
      <color indexed="8"/>
      <name val="Times New Roman"/>
      <family val="1"/>
    </font>
    <font>
      <b/>
      <sz val="10"/>
      <color theme="1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A8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E9BD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28" fillId="0" borderId="0"/>
    <xf numFmtId="165" fontId="19" fillId="0" borderId="0" applyFont="0" applyFill="0" applyBorder="0" applyAlignment="0" applyProtection="0"/>
    <xf numFmtId="0" fontId="19" fillId="0" borderId="0"/>
    <xf numFmtId="0" fontId="29" fillId="0" borderId="0" applyNumberFormat="0" applyFont="0" applyFill="0" applyBorder="0" applyAlignment="0" applyProtection="0">
      <alignment vertical="top"/>
    </xf>
    <xf numFmtId="0" fontId="30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166" fontId="61" fillId="0" borderId="0"/>
  </cellStyleXfs>
  <cellXfs count="218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36" borderId="10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6" fillId="35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34" borderId="10" xfId="0" applyFont="1" applyFill="1" applyBorder="1" applyAlignment="1">
      <alignment horizontal="center" vertical="center"/>
    </xf>
    <xf numFmtId="0" fontId="26" fillId="43" borderId="10" xfId="0" applyFont="1" applyFill="1" applyBorder="1" applyAlignment="1">
      <alignment horizontal="center"/>
    </xf>
    <xf numFmtId="0" fontId="25" fillId="42" borderId="10" xfId="0" applyFont="1" applyFill="1" applyBorder="1" applyAlignment="1"/>
    <xf numFmtId="0" fontId="0" fillId="0" borderId="10" xfId="0" applyBorder="1" applyAlignment="1">
      <alignment horizontal="center" vertical="center"/>
    </xf>
    <xf numFmtId="1" fontId="0" fillId="0" borderId="0" xfId="0" applyNumberFormat="1"/>
    <xf numFmtId="0" fontId="26" fillId="43" borderId="10" xfId="0" applyFont="1" applyFill="1" applyBorder="1" applyAlignment="1">
      <alignment horizontal="center" vertical="center"/>
    </xf>
    <xf numFmtId="2" fontId="0" fillId="44" borderId="10" xfId="0" applyNumberFormat="1" applyFill="1" applyBorder="1"/>
    <xf numFmtId="0" fontId="0" fillId="44" borderId="10" xfId="0" applyFill="1" applyBorder="1" applyAlignment="1">
      <alignment horizontal="center" vertical="center"/>
    </xf>
    <xf numFmtId="0" fontId="0" fillId="44" borderId="10" xfId="0" applyFill="1" applyBorder="1"/>
    <xf numFmtId="0" fontId="30" fillId="0" borderId="0" xfId="52"/>
    <xf numFmtId="0" fontId="16" fillId="0" borderId="11" xfId="0" applyFont="1" applyBorder="1" applyAlignment="1">
      <alignment horizontal="center" vertical="center"/>
    </xf>
    <xf numFmtId="0" fontId="25" fillId="42" borderId="15" xfId="0" applyFont="1" applyFill="1" applyBorder="1" applyAlignment="1"/>
    <xf numFmtId="0" fontId="35" fillId="49" borderId="13" xfId="52" applyFont="1" applyFill="1" applyBorder="1" applyAlignment="1">
      <alignment horizontal="center" vertical="center"/>
    </xf>
    <xf numFmtId="0" fontId="35" fillId="49" borderId="10" xfId="52" applyFont="1" applyFill="1" applyBorder="1" applyAlignment="1">
      <alignment horizontal="center" vertical="center"/>
    </xf>
    <xf numFmtId="0" fontId="27" fillId="0" borderId="0" xfId="0" applyFont="1"/>
    <xf numFmtId="0" fontId="16" fillId="0" borderId="0" xfId="0" applyFont="1" applyBorder="1" applyAlignment="1"/>
    <xf numFmtId="0" fontId="0" fillId="45" borderId="10" xfId="0" applyFill="1" applyBorder="1" applyAlignment="1">
      <alignment horizontal="center" vertical="center"/>
    </xf>
    <xf numFmtId="0" fontId="37" fillId="38" borderId="10" xfId="57" applyFont="1" applyFill="1" applyBorder="1" applyAlignment="1">
      <alignment horizontal="center" vertical="center" wrapText="1"/>
    </xf>
    <xf numFmtId="0" fontId="16" fillId="51" borderId="10" xfId="0" applyFont="1" applyFill="1" applyBorder="1" applyAlignment="1">
      <alignment horizontal="center" vertical="center" wrapText="1"/>
    </xf>
    <xf numFmtId="2" fontId="38" fillId="51" borderId="10" xfId="57" applyNumberFormat="1" applyFont="1" applyFill="1" applyBorder="1" applyAlignment="1">
      <alignment horizontal="center" vertical="center"/>
    </xf>
    <xf numFmtId="0" fontId="37" fillId="52" borderId="10" xfId="57" applyFont="1" applyFill="1" applyBorder="1" applyAlignment="1">
      <alignment horizontal="center" vertical="center"/>
    </xf>
    <xf numFmtId="0" fontId="37" fillId="52" borderId="10" xfId="57" applyFont="1" applyFill="1" applyBorder="1" applyAlignment="1">
      <alignment horizontal="center" vertical="center" wrapText="1"/>
    </xf>
    <xf numFmtId="0" fontId="47" fillId="43" borderId="10" xfId="57" applyFont="1" applyFill="1" applyBorder="1" applyAlignment="1">
      <alignment horizontal="center" vertical="center"/>
    </xf>
    <xf numFmtId="0" fontId="47" fillId="43" borderId="10" xfId="57" applyFont="1" applyFill="1" applyBorder="1" applyAlignment="1">
      <alignment horizontal="center" vertical="center" wrapText="1"/>
    </xf>
    <xf numFmtId="0" fontId="47" fillId="39" borderId="10" xfId="57" applyFont="1" applyFill="1" applyBorder="1" applyAlignment="1">
      <alignment horizontal="center" vertical="center"/>
    </xf>
    <xf numFmtId="2" fontId="49" fillId="39" borderId="10" xfId="57" applyNumberFormat="1" applyFont="1" applyFill="1" applyBorder="1" applyAlignment="1">
      <alignment horizontal="center" vertical="center"/>
    </xf>
    <xf numFmtId="2" fontId="49" fillId="39" borderId="10" xfId="57" applyNumberFormat="1" applyFont="1" applyFill="1" applyBorder="1" applyAlignment="1">
      <alignment horizontal="center" vertical="center" wrapText="1"/>
    </xf>
    <xf numFmtId="2" fontId="49" fillId="48" borderId="10" xfId="57" applyNumberFormat="1" applyFont="1" applyFill="1" applyBorder="1" applyAlignment="1">
      <alignment horizontal="center" vertical="center"/>
    </xf>
    <xf numFmtId="2" fontId="49" fillId="48" borderId="10" xfId="57" applyNumberFormat="1" applyFont="1" applyFill="1" applyBorder="1" applyAlignment="1">
      <alignment horizontal="center" vertical="center" wrapText="1"/>
    </xf>
    <xf numFmtId="0" fontId="47" fillId="50" borderId="10" xfId="57" applyFont="1" applyFill="1" applyBorder="1" applyAlignment="1">
      <alignment horizontal="center" vertical="center"/>
    </xf>
    <xf numFmtId="0" fontId="47" fillId="50" borderId="10" xfId="57" applyFont="1" applyFill="1" applyBorder="1" applyAlignment="1">
      <alignment horizontal="center" vertical="center" wrapText="1"/>
    </xf>
    <xf numFmtId="0" fontId="47" fillId="45" borderId="10" xfId="57" applyFont="1" applyFill="1" applyBorder="1" applyAlignment="1">
      <alignment horizontal="center" vertical="center" wrapText="1"/>
    </xf>
    <xf numFmtId="0" fontId="47" fillId="53" borderId="10" xfId="57" applyFont="1" applyFill="1" applyBorder="1" applyAlignment="1">
      <alignment horizontal="center" vertical="center"/>
    </xf>
    <xf numFmtId="0" fontId="47" fillId="53" borderId="10" xfId="57" applyFont="1" applyFill="1" applyBorder="1" applyAlignment="1">
      <alignment horizontal="center" vertical="center" wrapText="1"/>
    </xf>
    <xf numFmtId="0" fontId="40" fillId="45" borderId="10" xfId="57" applyFont="1" applyFill="1" applyBorder="1" applyAlignment="1">
      <alignment horizontal="center" vertical="center" wrapText="1"/>
    </xf>
    <xf numFmtId="0" fontId="40" fillId="42" borderId="10" xfId="57" applyFont="1" applyFill="1" applyBorder="1" applyAlignment="1">
      <alignment horizontal="center" vertical="center" wrapText="1"/>
    </xf>
    <xf numFmtId="0" fontId="40" fillId="42" borderId="10" xfId="57" applyFont="1" applyFill="1" applyBorder="1" applyAlignment="1">
      <alignment horizontal="center" vertical="center"/>
    </xf>
    <xf numFmtId="0" fontId="51" fillId="42" borderId="10" xfId="57" applyFont="1" applyFill="1" applyBorder="1" applyAlignment="1">
      <alignment horizontal="center" vertical="center" wrapText="1"/>
    </xf>
    <xf numFmtId="0" fontId="52" fillId="42" borderId="10" xfId="57" applyFont="1" applyFill="1" applyBorder="1" applyAlignment="1">
      <alignment horizontal="center" vertical="center" wrapText="1"/>
    </xf>
    <xf numFmtId="2" fontId="55" fillId="42" borderId="10" xfId="57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2" fontId="60" fillId="40" borderId="18" xfId="42" applyNumberFormat="1" applyFont="1" applyFill="1" applyBorder="1" applyAlignment="1" applyProtection="1">
      <alignment horizontal="center" vertical="center" wrapText="1"/>
    </xf>
    <xf numFmtId="0" fontId="59" fillId="38" borderId="10" xfId="42" applyFont="1" applyFill="1" applyBorder="1" applyAlignment="1">
      <alignment horizontal="center" vertical="center"/>
    </xf>
    <xf numFmtId="0" fontId="16" fillId="38" borderId="14" xfId="0" applyFont="1" applyFill="1" applyBorder="1" applyAlignment="1">
      <alignment horizontal="center" vertical="center"/>
    </xf>
    <xf numFmtId="0" fontId="16" fillId="48" borderId="10" xfId="0" applyFont="1" applyFill="1" applyBorder="1" applyAlignment="1">
      <alignment horizontal="center" vertical="center"/>
    </xf>
    <xf numFmtId="166" fontId="22" fillId="34" borderId="19" xfId="58" applyNumberFormat="1" applyFont="1" applyFill="1" applyBorder="1" applyAlignment="1" applyProtection="1">
      <alignment horizontal="center" wrapText="1"/>
    </xf>
    <xf numFmtId="166" fontId="22" fillId="34" borderId="20" xfId="58" applyNumberFormat="1" applyFont="1" applyFill="1" applyBorder="1" applyAlignment="1" applyProtection="1">
      <alignment horizontal="center" wrapText="1"/>
    </xf>
    <xf numFmtId="166" fontId="22" fillId="41" borderId="19" xfId="58" applyNumberFormat="1" applyFont="1" applyFill="1" applyBorder="1" applyAlignment="1" applyProtection="1">
      <alignment horizontal="center" wrapText="1"/>
    </xf>
    <xf numFmtId="166" fontId="22" fillId="41" borderId="10" xfId="58" applyNumberFormat="1" applyFont="1" applyFill="1" applyBorder="1" applyAlignment="1" applyProtection="1">
      <alignment horizontal="center" wrapText="1"/>
    </xf>
    <xf numFmtId="166" fontId="22" fillId="41" borderId="20" xfId="58" applyNumberFormat="1" applyFont="1" applyFill="1" applyBorder="1" applyAlignment="1" applyProtection="1">
      <alignment horizontal="center" wrapText="1"/>
    </xf>
    <xf numFmtId="166" fontId="22" fillId="40" borderId="18" xfId="58" applyNumberFormat="1" applyFont="1" applyFill="1" applyBorder="1" applyAlignment="1" applyProtection="1">
      <alignment horizontal="center" wrapText="1"/>
    </xf>
    <xf numFmtId="0" fontId="0" fillId="0" borderId="21" xfId="0" applyBorder="1"/>
    <xf numFmtId="0" fontId="0" fillId="0" borderId="22" xfId="0" applyBorder="1"/>
    <xf numFmtId="0" fontId="0" fillId="0" borderId="0" xfId="0" applyBorder="1"/>
    <xf numFmtId="0" fontId="0" fillId="0" borderId="23" xfId="0" applyBorder="1" applyAlignment="1">
      <alignment horizontal="center"/>
    </xf>
    <xf numFmtId="0" fontId="16" fillId="37" borderId="11" xfId="0" applyFont="1" applyFill="1" applyBorder="1"/>
    <xf numFmtId="0" fontId="16" fillId="37" borderId="12" xfId="0" applyFont="1" applyFill="1" applyBorder="1"/>
    <xf numFmtId="0" fontId="16" fillId="37" borderId="13" xfId="0" applyFont="1" applyFill="1" applyBorder="1"/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37" borderId="14" xfId="0" applyFont="1" applyFill="1" applyBorder="1" applyAlignment="1">
      <alignment horizontal="center" vertical="center"/>
    </xf>
    <xf numFmtId="0" fontId="0" fillId="36" borderId="10" xfId="0" applyFill="1" applyBorder="1"/>
    <xf numFmtId="2" fontId="0" fillId="36" borderId="10" xfId="0" applyNumberFormat="1" applyFill="1" applyBorder="1"/>
    <xf numFmtId="0" fontId="0" fillId="36" borderId="0" xfId="0" applyFill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59" fillId="34" borderId="10" xfId="42" applyFont="1" applyFill="1" applyBorder="1" applyAlignment="1">
      <alignment horizontal="center" vertical="center"/>
    </xf>
    <xf numFmtId="0" fontId="59" fillId="0" borderId="10" xfId="42" applyFont="1" applyBorder="1" applyAlignment="1">
      <alignment horizontal="center" vertical="center"/>
    </xf>
    <xf numFmtId="0" fontId="59" fillId="35" borderId="10" xfId="42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2" fontId="59" fillId="0" borderId="10" xfId="42" applyNumberFormat="1" applyFont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/>
    </xf>
    <xf numFmtId="0" fontId="66" fillId="47" borderId="10" xfId="0" applyFont="1" applyFill="1" applyBorder="1" applyAlignment="1">
      <alignment horizontal="center" vertical="center" wrapText="1"/>
    </xf>
    <xf numFmtId="0" fontId="37" fillId="48" borderId="10" xfId="57" applyFont="1" applyFill="1" applyBorder="1" applyAlignment="1">
      <alignment horizontal="center" vertical="center" wrapText="1"/>
    </xf>
    <xf numFmtId="2" fontId="44" fillId="54" borderId="10" xfId="57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0" fontId="1" fillId="0" borderId="0" xfId="47" applyFill="1" applyBorder="1"/>
    <xf numFmtId="0" fontId="16" fillId="0" borderId="10" xfId="0" applyFont="1" applyFill="1" applyBorder="1" applyAlignment="1"/>
    <xf numFmtId="0" fontId="37" fillId="52" borderId="11" xfId="57" applyFont="1" applyFill="1" applyBorder="1" applyAlignment="1">
      <alignment vertical="center"/>
    </xf>
    <xf numFmtId="0" fontId="37" fillId="52" borderId="12" xfId="57" applyFont="1" applyFill="1" applyBorder="1" applyAlignment="1">
      <alignment vertical="center"/>
    </xf>
    <xf numFmtId="0" fontId="37" fillId="52" borderId="13" xfId="57" applyFont="1" applyFill="1" applyBorder="1" applyAlignment="1">
      <alignment vertical="center"/>
    </xf>
    <xf numFmtId="0" fontId="30" fillId="36" borderId="10" xfId="52" applyFill="1" applyBorder="1" applyAlignment="1">
      <alignment horizontal="center"/>
    </xf>
    <xf numFmtId="0" fontId="30" fillId="36" borderId="10" xfId="52" applyFill="1" applyBorder="1"/>
    <xf numFmtId="0" fontId="30" fillId="36" borderId="10" xfId="52" applyFill="1" applyBorder="1" applyAlignment="1">
      <alignment horizontal="left" vertical="center"/>
    </xf>
    <xf numFmtId="0" fontId="0" fillId="36" borderId="11" xfId="0" applyFill="1" applyBorder="1"/>
    <xf numFmtId="0" fontId="1" fillId="36" borderId="10" xfId="47" applyFill="1" applyBorder="1"/>
    <xf numFmtId="2" fontId="0" fillId="36" borderId="13" xfId="0" applyNumberFormat="1" applyFill="1" applyBorder="1"/>
    <xf numFmtId="1" fontId="0" fillId="36" borderId="10" xfId="0" applyNumberFormat="1" applyFill="1" applyBorder="1" applyAlignment="1">
      <alignment horizontal="center" vertical="center"/>
    </xf>
    <xf numFmtId="164" fontId="0" fillId="36" borderId="10" xfId="0" applyNumberFormat="1" applyFill="1" applyBorder="1"/>
    <xf numFmtId="2" fontId="0" fillId="36" borderId="10" xfId="0" applyNumberFormat="1" applyFill="1" applyBorder="1" applyAlignment="1">
      <alignment horizontal="center"/>
    </xf>
    <xf numFmtId="0" fontId="58" fillId="36" borderId="10" xfId="0" applyFont="1" applyFill="1" applyBorder="1"/>
    <xf numFmtId="0" fontId="0" fillId="36" borderId="10" xfId="0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/>
    </xf>
    <xf numFmtId="0" fontId="16" fillId="38" borderId="10" xfId="0" applyFont="1" applyFill="1" applyBorder="1" applyAlignment="1">
      <alignment horizontal="center" vertical="center"/>
    </xf>
    <xf numFmtId="0" fontId="0" fillId="56" borderId="10" xfId="0" applyFill="1" applyBorder="1" applyAlignment="1">
      <alignment horizontal="center"/>
    </xf>
    <xf numFmtId="0" fontId="0" fillId="56" borderId="10" xfId="0" applyFill="1" applyBorder="1"/>
    <xf numFmtId="0" fontId="0" fillId="56" borderId="10" xfId="0" applyFill="1" applyBorder="1" applyAlignment="1">
      <alignment horizontal="left"/>
    </xf>
    <xf numFmtId="2" fontId="0" fillId="56" borderId="10" xfId="0" applyNumberFormat="1" applyFill="1" applyBorder="1"/>
    <xf numFmtId="0" fontId="0" fillId="56" borderId="0" xfId="0" applyFill="1"/>
    <xf numFmtId="0" fontId="0" fillId="44" borderId="10" xfId="0" applyFill="1" applyBorder="1" applyAlignment="1">
      <alignment horizontal="center"/>
    </xf>
    <xf numFmtId="0" fontId="0" fillId="44" borderId="10" xfId="0" applyFill="1" applyBorder="1" applyAlignment="1">
      <alignment horizontal="left"/>
    </xf>
    <xf numFmtId="0" fontId="0" fillId="44" borderId="0" xfId="0" applyFill="1"/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0" fillId="34" borderId="10" xfId="0" applyFill="1" applyBorder="1" applyAlignment="1">
      <alignment horizontal="left"/>
    </xf>
    <xf numFmtId="2" fontId="0" fillId="34" borderId="10" xfId="0" applyNumberFormat="1" applyFill="1" applyBorder="1"/>
    <xf numFmtId="0" fontId="0" fillId="34" borderId="0" xfId="0" applyFill="1"/>
    <xf numFmtId="0" fontId="27" fillId="56" borderId="10" xfId="0" applyFont="1" applyFill="1" applyBorder="1" applyAlignment="1">
      <alignment horizontal="left"/>
    </xf>
    <xf numFmtId="0" fontId="27" fillId="44" borderId="10" xfId="0" applyFont="1" applyFill="1" applyBorder="1" applyAlignment="1">
      <alignment horizontal="left"/>
    </xf>
    <xf numFmtId="0" fontId="30" fillId="34" borderId="10" xfId="52" applyFill="1" applyBorder="1"/>
    <xf numFmtId="0" fontId="30" fillId="34" borderId="10" xfId="52" applyFill="1" applyBorder="1" applyAlignment="1">
      <alignment horizontal="center" vertical="center"/>
    </xf>
    <xf numFmtId="2" fontId="34" fillId="34" borderId="10" xfId="52" applyNumberFormat="1" applyFont="1" applyFill="1" applyBorder="1" applyAlignment="1">
      <alignment horizontal="center" vertical="center"/>
    </xf>
    <xf numFmtId="2" fontId="30" fillId="34" borderId="10" xfId="52" applyNumberFormat="1" applyFill="1" applyBorder="1"/>
    <xf numFmtId="0" fontId="30" fillId="34" borderId="0" xfId="52" applyFill="1"/>
    <xf numFmtId="2" fontId="62" fillId="34" borderId="0" xfId="0" applyNumberFormat="1" applyFont="1" applyFill="1" applyAlignment="1">
      <alignment horizontal="center"/>
    </xf>
    <xf numFmtId="2" fontId="0" fillId="34" borderId="19" xfId="0" applyNumberFormat="1" applyFill="1" applyBorder="1"/>
    <xf numFmtId="2" fontId="0" fillId="34" borderId="20" xfId="0" applyNumberFormat="1" applyFill="1" applyBorder="1"/>
    <xf numFmtId="2" fontId="0" fillId="34" borderId="18" xfId="0" applyNumberFormat="1" applyFill="1" applyBorder="1" applyAlignment="1">
      <alignment horizontal="center"/>
    </xf>
    <xf numFmtId="0" fontId="30" fillId="34" borderId="10" xfId="52" applyFill="1" applyBorder="1" applyAlignment="1">
      <alignment horizontal="center"/>
    </xf>
    <xf numFmtId="0" fontId="30" fillId="34" borderId="10" xfId="52" applyFill="1" applyBorder="1" applyAlignment="1">
      <alignment horizontal="left" vertical="center"/>
    </xf>
    <xf numFmtId="0" fontId="0" fillId="34" borderId="11" xfId="0" applyFill="1" applyBorder="1"/>
    <xf numFmtId="0" fontId="1" fillId="34" borderId="10" xfId="47" applyFill="1" applyBorder="1"/>
    <xf numFmtId="2" fontId="0" fillId="34" borderId="13" xfId="0" applyNumberFormat="1" applyFill="1" applyBorder="1"/>
    <xf numFmtId="1" fontId="0" fillId="34" borderId="10" xfId="0" applyNumberFormat="1" applyFill="1" applyBorder="1" applyAlignment="1">
      <alignment horizontal="center" vertical="center"/>
    </xf>
    <xf numFmtId="164" fontId="0" fillId="34" borderId="10" xfId="0" applyNumberFormat="1" applyFill="1" applyBorder="1"/>
    <xf numFmtId="2" fontId="0" fillId="34" borderId="10" xfId="0" applyNumberFormat="1" applyFill="1" applyBorder="1" applyAlignment="1">
      <alignment horizontal="center"/>
    </xf>
    <xf numFmtId="0" fontId="58" fillId="34" borderId="10" xfId="0" applyFont="1" applyFill="1" applyBorder="1"/>
    <xf numFmtId="0" fontId="0" fillId="34" borderId="10" xfId="0" applyFill="1" applyBorder="1" applyAlignment="1">
      <alignment horizontal="center" vertical="center"/>
    </xf>
    <xf numFmtId="0" fontId="19" fillId="56" borderId="10" xfId="0" applyFont="1" applyFill="1" applyBorder="1" applyAlignment="1">
      <alignment horizontal="left" vertical="center"/>
    </xf>
    <xf numFmtId="2" fontId="64" fillId="56" borderId="10" xfId="42" applyNumberFormat="1" applyFont="1" applyFill="1" applyBorder="1"/>
    <xf numFmtId="0" fontId="0" fillId="56" borderId="10" xfId="0" applyFill="1" applyBorder="1" applyAlignment="1">
      <alignment horizontal="left" vertical="center"/>
    </xf>
    <xf numFmtId="0" fontId="19" fillId="44" borderId="10" xfId="0" applyFont="1" applyFill="1" applyBorder="1" applyAlignment="1">
      <alignment horizontal="left" vertical="center"/>
    </xf>
    <xf numFmtId="2" fontId="64" fillId="44" borderId="10" xfId="42" applyNumberFormat="1" applyFont="1" applyFill="1" applyBorder="1"/>
    <xf numFmtId="0" fontId="0" fillId="44" borderId="10" xfId="0" applyFill="1" applyBorder="1" applyAlignment="1">
      <alignment horizontal="left" vertical="center"/>
    </xf>
    <xf numFmtId="0" fontId="0" fillId="34" borderId="10" xfId="0" applyFill="1" applyBorder="1" applyAlignment="1">
      <alignment horizontal="left" vertical="center"/>
    </xf>
    <xf numFmtId="2" fontId="64" fillId="34" borderId="10" xfId="42" applyNumberFormat="1" applyFont="1" applyFill="1" applyBorder="1"/>
    <xf numFmtId="0" fontId="0" fillId="55" borderId="10" xfId="0" applyFill="1" applyBorder="1" applyAlignment="1">
      <alignment horizontal="center"/>
    </xf>
    <xf numFmtId="0" fontId="0" fillId="55" borderId="10" xfId="0" applyFill="1" applyBorder="1" applyAlignment="1">
      <alignment horizontal="left" vertical="center"/>
    </xf>
    <xf numFmtId="2" fontId="0" fillId="55" borderId="10" xfId="0" applyNumberFormat="1" applyFill="1" applyBorder="1"/>
    <xf numFmtId="2" fontId="64" fillId="55" borderId="10" xfId="42" applyNumberFormat="1" applyFont="1" applyFill="1" applyBorder="1"/>
    <xf numFmtId="0" fontId="0" fillId="55" borderId="0" xfId="0" applyFill="1"/>
    <xf numFmtId="2" fontId="59" fillId="0" borderId="10" xfId="42" applyNumberFormat="1" applyFont="1" applyBorder="1" applyAlignment="1">
      <alignment horizontal="left" vertical="center"/>
    </xf>
    <xf numFmtId="0" fontId="19" fillId="44" borderId="10" xfId="0" applyFont="1" applyFill="1" applyBorder="1" applyAlignment="1">
      <alignment horizontal="center" vertical="center"/>
    </xf>
    <xf numFmtId="2" fontId="64" fillId="44" borderId="10" xfId="42" applyNumberFormat="1" applyFont="1" applyFill="1" applyBorder="1" applyAlignment="1">
      <alignment horizontal="center"/>
    </xf>
    <xf numFmtId="2" fontId="64" fillId="44" borderId="10" xfId="42" applyNumberFormat="1" applyFont="1" applyFill="1" applyBorder="1" applyAlignment="1">
      <alignment horizontal="left"/>
    </xf>
    <xf numFmtId="2" fontId="64" fillId="34" borderId="10" xfId="42" applyNumberFormat="1" applyFont="1" applyFill="1" applyBorder="1" applyAlignment="1">
      <alignment horizontal="center"/>
    </xf>
    <xf numFmtId="2" fontId="64" fillId="34" borderId="10" xfId="42" applyNumberFormat="1" applyFont="1" applyFill="1" applyBorder="1" applyAlignment="1">
      <alignment horizontal="left"/>
    </xf>
    <xf numFmtId="0" fontId="0" fillId="56" borderId="10" xfId="0" applyFill="1" applyBorder="1" applyAlignment="1">
      <alignment horizontal="center" vertical="center"/>
    </xf>
    <xf numFmtId="2" fontId="64" fillId="56" borderId="10" xfId="42" applyNumberFormat="1" applyFont="1" applyFill="1" applyBorder="1" applyAlignment="1">
      <alignment horizontal="center"/>
    </xf>
    <xf numFmtId="2" fontId="64" fillId="56" borderId="10" xfId="42" applyNumberFormat="1" applyFont="1" applyFill="1" applyBorder="1" applyAlignment="1">
      <alignment horizontal="left"/>
    </xf>
    <xf numFmtId="0" fontId="19" fillId="55" borderId="10" xfId="0" applyFont="1" applyFill="1" applyBorder="1" applyAlignment="1">
      <alignment horizontal="center" vertical="center"/>
    </xf>
    <xf numFmtId="2" fontId="64" fillId="55" borderId="10" xfId="42" applyNumberFormat="1" applyFont="1" applyFill="1" applyBorder="1" applyAlignment="1">
      <alignment horizontal="center"/>
    </xf>
    <xf numFmtId="2" fontId="64" fillId="55" borderId="10" xfId="42" applyNumberFormat="1" applyFont="1" applyFill="1" applyBorder="1" applyAlignment="1">
      <alignment horizontal="left"/>
    </xf>
    <xf numFmtId="0" fontId="35" fillId="46" borderId="10" xfId="52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textRotation="90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35" fillId="49" borderId="11" xfId="52" applyFont="1" applyFill="1" applyBorder="1" applyAlignment="1">
      <alignment horizontal="center" vertical="center"/>
    </xf>
    <xf numFmtId="0" fontId="35" fillId="49" borderId="12" xfId="52" applyFont="1" applyFill="1" applyBorder="1" applyAlignment="1">
      <alignment horizontal="center" vertical="center"/>
    </xf>
    <xf numFmtId="0" fontId="35" fillId="49" borderId="13" xfId="52" applyFont="1" applyFill="1" applyBorder="1" applyAlignment="1">
      <alignment horizontal="center" vertical="center"/>
    </xf>
    <xf numFmtId="166" fontId="22" fillId="41" borderId="16" xfId="58" applyNumberFormat="1" applyFont="1" applyFill="1" applyBorder="1" applyAlignment="1" applyProtection="1">
      <alignment horizontal="center"/>
    </xf>
    <xf numFmtId="166" fontId="22" fillId="41" borderId="12" xfId="58" applyNumberFormat="1" applyFont="1" applyFill="1" applyBorder="1" applyAlignment="1" applyProtection="1">
      <alignment horizontal="center"/>
    </xf>
    <xf numFmtId="166" fontId="22" fillId="41" borderId="17" xfId="58" applyNumberFormat="1" applyFont="1" applyFill="1" applyBorder="1" applyAlignment="1" applyProtection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59" fillId="38" borderId="11" xfId="42" applyFont="1" applyFill="1" applyBorder="1" applyAlignment="1">
      <alignment horizontal="center" vertical="center"/>
    </xf>
    <xf numFmtId="0" fontId="59" fillId="38" borderId="12" xfId="42" applyFont="1" applyFill="1" applyBorder="1" applyAlignment="1">
      <alignment horizontal="center" vertical="center"/>
    </xf>
    <xf numFmtId="0" fontId="16" fillId="36" borderId="11" xfId="0" applyFont="1" applyFill="1" applyBorder="1" applyAlignment="1">
      <alignment horizontal="center" vertical="center"/>
    </xf>
    <xf numFmtId="0" fontId="16" fillId="36" borderId="12" xfId="0" applyFont="1" applyFill="1" applyBorder="1" applyAlignment="1">
      <alignment horizontal="center" vertical="center"/>
    </xf>
    <xf numFmtId="0" fontId="16" fillId="36" borderId="13" xfId="0" applyFont="1" applyFill="1" applyBorder="1" applyAlignment="1">
      <alignment horizontal="center" vertical="center"/>
    </xf>
    <xf numFmtId="0" fontId="0" fillId="48" borderId="10" xfId="0" applyFont="1" applyFill="1" applyBorder="1" applyAlignment="1">
      <alignment horizontal="center" vertical="center"/>
    </xf>
    <xf numFmtId="2" fontId="60" fillId="34" borderId="16" xfId="42" applyNumberFormat="1" applyFont="1" applyFill="1" applyBorder="1" applyAlignment="1" applyProtection="1">
      <alignment horizontal="center" vertical="center" wrapText="1"/>
    </xf>
    <xf numFmtId="2" fontId="60" fillId="34" borderId="17" xfId="42" applyNumberFormat="1" applyFont="1" applyFill="1" applyBorder="1" applyAlignment="1" applyProtection="1">
      <alignment horizontal="center" vertical="center" wrapText="1"/>
    </xf>
    <xf numFmtId="0" fontId="16" fillId="56" borderId="11" xfId="0" applyFont="1" applyFill="1" applyBorder="1" applyAlignment="1">
      <alignment horizontal="center"/>
    </xf>
    <xf numFmtId="0" fontId="16" fillId="56" borderId="12" xfId="0" applyFont="1" applyFill="1" applyBorder="1" applyAlignment="1">
      <alignment horizontal="center"/>
    </xf>
    <xf numFmtId="0" fontId="16" fillId="56" borderId="13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56" borderId="15" xfId="0" applyFont="1" applyFill="1" applyBorder="1" applyAlignment="1">
      <alignment horizontal="center" vertical="center" textRotation="90" wrapText="1"/>
    </xf>
    <xf numFmtId="0" fontId="18" fillId="56" borderId="14" xfId="0" applyFont="1" applyFill="1" applyBorder="1" applyAlignment="1">
      <alignment horizontal="center" vertical="center" textRotation="90" wrapText="1"/>
    </xf>
    <xf numFmtId="0" fontId="16" fillId="55" borderId="10" xfId="0" applyFont="1" applyFill="1" applyBorder="1" applyAlignment="1">
      <alignment horizontal="center"/>
    </xf>
    <xf numFmtId="0" fontId="40" fillId="50" borderId="10" xfId="57" applyFont="1" applyFill="1" applyBorder="1" applyAlignment="1">
      <alignment horizontal="center"/>
    </xf>
    <xf numFmtId="0" fontId="40" fillId="53" borderId="10" xfId="57" applyFont="1" applyFill="1" applyBorder="1" applyAlignment="1">
      <alignment horizontal="center" vertical="center"/>
    </xf>
    <xf numFmtId="0" fontId="39" fillId="42" borderId="10" xfId="57" applyFont="1" applyFill="1" applyBorder="1" applyAlignment="1">
      <alignment horizontal="center" vertical="center"/>
    </xf>
    <xf numFmtId="0" fontId="18" fillId="55" borderId="15" xfId="0" applyFont="1" applyFill="1" applyBorder="1" applyAlignment="1">
      <alignment horizontal="center" vertical="center" textRotation="90"/>
    </xf>
    <xf numFmtId="0" fontId="18" fillId="55" borderId="14" xfId="0" applyFont="1" applyFill="1" applyBorder="1" applyAlignment="1">
      <alignment horizontal="center" vertical="center" textRotation="90"/>
    </xf>
    <xf numFmtId="0" fontId="40" fillId="48" borderId="10" xfId="57" applyFont="1" applyFill="1" applyBorder="1" applyAlignment="1">
      <alignment horizontal="center"/>
    </xf>
    <xf numFmtId="0" fontId="37" fillId="38" borderId="10" xfId="57" applyFont="1" applyFill="1" applyBorder="1" applyAlignment="1">
      <alignment horizontal="center" vertical="center" wrapText="1"/>
    </xf>
    <xf numFmtId="0" fontId="39" fillId="43" borderId="10" xfId="0" applyFont="1" applyFill="1" applyBorder="1" applyAlignment="1">
      <alignment horizontal="center" vertical="center" wrapText="1"/>
    </xf>
    <xf numFmtId="0" fontId="40" fillId="39" borderId="10" xfId="57" applyFont="1" applyFill="1" applyBorder="1" applyAlignment="1">
      <alignment horizontal="center"/>
    </xf>
    <xf numFmtId="2" fontId="38" fillId="51" borderId="10" xfId="57" applyNumberFormat="1" applyFont="1" applyFill="1" applyBorder="1" applyAlignment="1">
      <alignment horizontal="center" vertical="center"/>
    </xf>
    <xf numFmtId="2" fontId="44" fillId="47" borderId="10" xfId="57" applyNumberFormat="1" applyFont="1" applyFill="1" applyBorder="1" applyAlignment="1">
      <alignment horizontal="center" vertical="center"/>
    </xf>
    <xf numFmtId="2" fontId="38" fillId="54" borderId="11" xfId="57" applyNumberFormat="1" applyFont="1" applyFill="1" applyBorder="1" applyAlignment="1">
      <alignment horizontal="center" vertical="center" wrapText="1"/>
    </xf>
    <xf numFmtId="2" fontId="38" fillId="54" borderId="13" xfId="57" applyNumberFormat="1" applyFont="1" applyFill="1" applyBorder="1" applyAlignment="1">
      <alignment horizontal="center" vertical="center"/>
    </xf>
    <xf numFmtId="2" fontId="38" fillId="51" borderId="12" xfId="57" applyNumberFormat="1" applyFont="1" applyFill="1" applyBorder="1" applyAlignment="1">
      <alignment horizontal="center" vertical="center"/>
    </xf>
    <xf numFmtId="2" fontId="38" fillId="51" borderId="13" xfId="57" applyNumberFormat="1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/>
    </xf>
    <xf numFmtId="0" fontId="16" fillId="48" borderId="10" xfId="0" applyFont="1" applyFill="1" applyBorder="1" applyAlignment="1">
      <alignment horizontal="center" vertical="center"/>
    </xf>
    <xf numFmtId="0" fontId="16" fillId="38" borderId="11" xfId="0" applyFont="1" applyFill="1" applyBorder="1" applyAlignment="1">
      <alignment horizontal="center" vertical="center"/>
    </xf>
    <xf numFmtId="0" fontId="16" fillId="38" borderId="12" xfId="0" applyFont="1" applyFill="1" applyBorder="1" applyAlignment="1">
      <alignment horizontal="center" vertical="center"/>
    </xf>
    <xf numFmtId="0" fontId="16" fillId="38" borderId="13" xfId="0" applyFont="1" applyFill="1" applyBorder="1" applyAlignment="1">
      <alignment horizontal="center" vertical="center"/>
    </xf>
    <xf numFmtId="0" fontId="16" fillId="38" borderId="10" xfId="0" applyFont="1" applyFill="1" applyBorder="1" applyAlignment="1">
      <alignment horizontal="center" vertical="center"/>
    </xf>
  </cellXfs>
  <cellStyles count="59">
    <cellStyle name="_compare kimb spider" xfId="50" xr:uid="{00000000-0005-0000-0000-000000000000}"/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normal" xfId="42" xr:uid="{00000000-0005-0000-0000-000013000000}"/>
    <cellStyle name="Normal 2" xfId="45" xr:uid="{00000000-0005-0000-0000-000014000000}"/>
    <cellStyle name="Normal 2 2" xfId="56" xr:uid="{00000000-0005-0000-0000-000015000000}"/>
    <cellStyle name="Normal_Arkhangelsk" xfId="51" xr:uid="{00000000-0005-0000-0000-000016000000}"/>
    <cellStyle name="Normal_new SS" xfId="57" xr:uid="{00000000-0005-0000-0000-000017000000}"/>
    <cellStyle name="Normale_RiM69_Ch03_cpx_P-T" xfId="54" xr:uid="{00000000-0005-0000-0000-000018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 xr:uid="{00000000-0005-0000-0000-00002B000000}"/>
    <cellStyle name="Обычный 3" xfId="46" xr:uid="{00000000-0005-0000-0000-00002C000000}"/>
    <cellStyle name="Обычный 3 2" xfId="52" xr:uid="{00000000-0005-0000-0000-00002D000000}"/>
    <cellStyle name="Обычный 4" xfId="47" xr:uid="{00000000-0005-0000-0000-00002E000000}"/>
    <cellStyle name="Обычный 5" xfId="48" xr:uid="{00000000-0005-0000-0000-00002F000000}"/>
    <cellStyle name="Обычный 6" xfId="53" xr:uid="{00000000-0005-0000-0000-000030000000}"/>
    <cellStyle name="Обычный 7" xfId="55" xr:uid="{00000000-0005-0000-0000-000031000000}"/>
    <cellStyle name="Обычный_F" xfId="58" xr:uid="{00000000-0005-0000-0000-000032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Стиль 1" xfId="43" xr:uid="{00000000-0005-0000-0000-000037000000}"/>
    <cellStyle name="Текст предупреждения" xfId="14" builtinId="11" customBuiltin="1"/>
    <cellStyle name="Финансовый 2" xfId="49" xr:uid="{00000000-0005-0000-0000-000039000000}"/>
    <cellStyle name="Хороший" xfId="6" builtinId="26" customBuiltin="1"/>
  </cellStyles>
  <dxfs count="2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99"/>
      <color rgb="FFCCFFCC"/>
      <color rgb="FFE9BDFF"/>
      <color rgb="FFDA8FFF"/>
      <color rgb="FFB3D9FF"/>
      <color rgb="FFFFE79B"/>
      <color rgb="FFCCFFFF"/>
      <color rgb="FFCCFF66"/>
      <color rgb="FFFFCC00"/>
      <color rgb="FF3FB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LAVORI\CLORO%20DEGASSING\kd\WORK\GEOLOGIA\LAVORI\Etna\chemical%20geology%20submitted\Mollo%20et%20al\DATI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OLOGIA\LAVORI\Colli%20Albani\Alban%20Hills%20inviato%20Lithos1-02-07\Alb2tutto\PROG%20PETRO%20BUONI\CIPW-N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OLOGIA\LAVORI\Assimilazione\Calcoli2\PROG%20PETRO%20BUONI\CIPW-N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ffer"/>
      <sheetName val="Norm-Kress"/>
      <sheetName val="Cpx"/>
      <sheetName val="Plg"/>
      <sheetName val="Plg (2)"/>
      <sheetName val="MELTS"/>
      <sheetName val="G"/>
      <sheetName val="BilMas0.5DRY"/>
      <sheetName val="BilMas2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PW_NO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"/>
      <sheetName val="CIPW norm calculation"/>
      <sheetName val="CIPW-NOR1"/>
      <sheetName val="CIPW-NOR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5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" sqref="A2"/>
    </sheetView>
  </sheetViews>
  <sheetFormatPr defaultColWidth="9.140625" defaultRowHeight="15"/>
  <cols>
    <col min="1" max="1" width="8" style="20" customWidth="1"/>
    <col min="2" max="2" width="19.85546875" style="20" customWidth="1"/>
    <col min="3" max="3" width="11.7109375" style="20" customWidth="1"/>
    <col min="4" max="4" width="9" style="20" customWidth="1"/>
    <col min="5" max="5" width="4.42578125" style="20" customWidth="1"/>
    <col min="6" max="17" width="8.28515625" style="20" customWidth="1"/>
    <col min="18" max="18" width="7.7109375" style="20" customWidth="1"/>
    <col min="19" max="29" width="8.140625" style="20" customWidth="1"/>
    <col min="30" max="16384" width="9.140625" style="20"/>
  </cols>
  <sheetData>
    <row r="2" spans="1:29" ht="24.75" customHeight="1">
      <c r="A2" s="6"/>
      <c r="B2" s="7"/>
      <c r="C2" s="2"/>
      <c r="D2" s="2"/>
      <c r="E2" s="169" t="s">
        <v>42</v>
      </c>
      <c r="F2" s="170" t="s">
        <v>22</v>
      </c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2"/>
      <c r="R2" s="168" t="s">
        <v>27</v>
      </c>
      <c r="S2" s="173" t="s">
        <v>56</v>
      </c>
      <c r="T2" s="174"/>
      <c r="U2" s="174"/>
      <c r="V2" s="174"/>
      <c r="W2" s="174"/>
      <c r="X2" s="174"/>
      <c r="Y2" s="174"/>
      <c r="Z2" s="174"/>
      <c r="AA2" s="174"/>
      <c r="AB2" s="174"/>
      <c r="AC2" s="175"/>
    </row>
    <row r="3" spans="1:29" ht="24" customHeight="1">
      <c r="A3" s="4" t="s">
        <v>23</v>
      </c>
      <c r="B3" s="4" t="s">
        <v>0</v>
      </c>
      <c r="C3" s="4" t="s">
        <v>26</v>
      </c>
      <c r="D3" s="21" t="s">
        <v>25</v>
      </c>
      <c r="E3" s="169"/>
      <c r="F3" s="11" t="s">
        <v>29</v>
      </c>
      <c r="G3" s="11" t="s">
        <v>30</v>
      </c>
      <c r="H3" s="11" t="s">
        <v>31</v>
      </c>
      <c r="I3" s="11" t="s">
        <v>36</v>
      </c>
      <c r="J3" s="11" t="s">
        <v>45</v>
      </c>
      <c r="K3" s="11" t="s">
        <v>2</v>
      </c>
      <c r="L3" s="11" t="s">
        <v>3</v>
      </c>
      <c r="M3" s="11" t="s">
        <v>4</v>
      </c>
      <c r="N3" s="11" t="s">
        <v>46</v>
      </c>
      <c r="O3" s="11" t="s">
        <v>32</v>
      </c>
      <c r="P3" s="11" t="s">
        <v>33</v>
      </c>
      <c r="Q3" s="11" t="s">
        <v>50</v>
      </c>
      <c r="R3" s="168"/>
      <c r="S3" s="23" t="s">
        <v>6</v>
      </c>
      <c r="T3" s="24" t="s">
        <v>7</v>
      </c>
      <c r="U3" s="24" t="s">
        <v>52</v>
      </c>
      <c r="V3" s="24" t="s">
        <v>51</v>
      </c>
      <c r="W3" s="24" t="s">
        <v>55</v>
      </c>
      <c r="X3" s="24" t="s">
        <v>12</v>
      </c>
      <c r="Y3" s="24" t="s">
        <v>13</v>
      </c>
      <c r="Z3" s="24" t="s">
        <v>14</v>
      </c>
      <c r="AA3" s="24" t="s">
        <v>16</v>
      </c>
      <c r="AB3" s="24" t="s">
        <v>17</v>
      </c>
      <c r="AC3" s="24" t="s">
        <v>18</v>
      </c>
    </row>
    <row r="4" spans="1:29">
      <c r="B4" s="22" t="s">
        <v>62</v>
      </c>
    </row>
    <row r="5" spans="1:29" s="128" customFormat="1">
      <c r="A5" s="124"/>
      <c r="B5" s="124" t="s">
        <v>57</v>
      </c>
      <c r="C5" s="125" t="s">
        <v>67</v>
      </c>
      <c r="D5" s="124"/>
      <c r="E5" s="124"/>
      <c r="F5" s="124">
        <v>37.619999999999997</v>
      </c>
      <c r="G5" s="124">
        <v>0</v>
      </c>
      <c r="H5" s="124">
        <v>0.09</v>
      </c>
      <c r="I5" s="124">
        <v>0</v>
      </c>
      <c r="J5" s="124">
        <v>25.91</v>
      </c>
      <c r="K5" s="124">
        <v>0.3</v>
      </c>
      <c r="L5" s="124">
        <v>36.18</v>
      </c>
      <c r="M5" s="124">
        <v>0.28999999999999998</v>
      </c>
      <c r="N5" s="124">
        <v>0.23</v>
      </c>
      <c r="O5" s="124">
        <v>0</v>
      </c>
      <c r="P5" s="124">
        <v>0</v>
      </c>
      <c r="Q5" s="126">
        <f>SUM(F5:P5)</f>
        <v>100.62</v>
      </c>
      <c r="R5" s="127">
        <v>0.71336297638315549</v>
      </c>
      <c r="S5" s="127">
        <v>0.99176775564043251</v>
      </c>
      <c r="T5" s="127">
        <v>0</v>
      </c>
      <c r="U5" s="127">
        <v>2.79636192429969E-3</v>
      </c>
      <c r="V5" s="127">
        <v>0</v>
      </c>
      <c r="W5" s="127">
        <v>0.57123947877109382</v>
      </c>
      <c r="X5" s="127">
        <v>6.6988738764954632E-3</v>
      </c>
      <c r="Y5" s="127">
        <v>1.4216624554001354</v>
      </c>
      <c r="Z5" s="127">
        <v>8.1912551228370059E-3</v>
      </c>
      <c r="AA5" s="127">
        <v>4.477882662122957E-3</v>
      </c>
      <c r="AB5" s="127">
        <v>0</v>
      </c>
      <c r="AC5" s="124"/>
    </row>
  </sheetData>
  <mergeCells count="4">
    <mergeCell ref="R2:R3"/>
    <mergeCell ref="E2:E3"/>
    <mergeCell ref="F2:Q2"/>
    <mergeCell ref="S2:A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6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" sqref="A2"/>
    </sheetView>
  </sheetViews>
  <sheetFormatPr defaultRowHeight="15"/>
  <cols>
    <col min="2" max="2" width="12.42578125" bestFit="1" customWidth="1"/>
    <col min="3" max="3" width="18.5703125" bestFit="1" customWidth="1"/>
    <col min="4" max="4" width="11.42578125" bestFit="1" customWidth="1"/>
    <col min="6" max="20" width="9.140625" customWidth="1"/>
    <col min="21" max="21" width="1.7109375" customWidth="1"/>
    <col min="22" max="36" width="9.140625" customWidth="1"/>
    <col min="37" max="37" width="1.7109375" customWidth="1"/>
    <col min="38" max="46" width="9.140625" customWidth="1"/>
    <col min="47" max="47" width="1.7109375" customWidth="1"/>
    <col min="48" max="48" width="11.42578125" style="62" customWidth="1"/>
    <col min="49" max="49" width="10.42578125" style="63" customWidth="1"/>
    <col min="50" max="50" width="9.140625" style="62" customWidth="1"/>
    <col min="51" max="52" width="9.140625" style="64" customWidth="1"/>
    <col min="53" max="53" width="9.140625" style="63" customWidth="1"/>
    <col min="54" max="54" width="10.42578125" style="65" customWidth="1"/>
  </cols>
  <sheetData>
    <row r="1" spans="1:54">
      <c r="A1" s="25" t="s">
        <v>121</v>
      </c>
      <c r="AV1"/>
      <c r="AW1"/>
      <c r="AX1"/>
      <c r="AY1"/>
      <c r="AZ1"/>
      <c r="BA1"/>
      <c r="BB1"/>
    </row>
    <row r="2" spans="1:54" ht="15" customHeight="1">
      <c r="A2" s="6"/>
      <c r="B2" s="7"/>
      <c r="C2" s="7"/>
      <c r="D2" s="51"/>
      <c r="E2" s="179" t="s">
        <v>22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1"/>
      <c r="V2" s="182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L2" s="184"/>
      <c r="AM2" s="185"/>
      <c r="AN2" s="186"/>
      <c r="AO2" s="187" t="s">
        <v>122</v>
      </c>
      <c r="AP2" s="187"/>
      <c r="AQ2" s="187"/>
      <c r="AR2" s="187"/>
      <c r="AS2" s="187"/>
      <c r="AT2" s="187"/>
      <c r="AV2" s="188"/>
      <c r="AW2" s="189"/>
      <c r="AX2" s="176"/>
      <c r="AY2" s="177"/>
      <c r="AZ2" s="177"/>
      <c r="BA2" s="178"/>
      <c r="BB2" s="52"/>
    </row>
    <row r="3" spans="1:54" ht="30" customHeight="1">
      <c r="A3" s="4" t="s">
        <v>23</v>
      </c>
      <c r="B3" s="4" t="s">
        <v>0</v>
      </c>
      <c r="C3" s="4" t="s">
        <v>26</v>
      </c>
      <c r="D3" s="4" t="s">
        <v>25</v>
      </c>
      <c r="E3" s="11" t="s">
        <v>29</v>
      </c>
      <c r="F3" s="11" t="s">
        <v>30</v>
      </c>
      <c r="G3" s="11" t="s">
        <v>31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32</v>
      </c>
      <c r="M3" s="11" t="s">
        <v>33</v>
      </c>
      <c r="N3" s="11" t="s">
        <v>5</v>
      </c>
      <c r="O3" s="11" t="s">
        <v>76</v>
      </c>
      <c r="P3" s="11" t="s">
        <v>77</v>
      </c>
      <c r="Q3" s="11" t="s">
        <v>48</v>
      </c>
      <c r="R3" s="11" t="s">
        <v>49</v>
      </c>
      <c r="S3" s="11" t="s">
        <v>123</v>
      </c>
      <c r="T3" s="11" t="s">
        <v>24</v>
      </c>
      <c r="V3" s="53" t="s">
        <v>124</v>
      </c>
      <c r="W3" s="53" t="s">
        <v>125</v>
      </c>
      <c r="X3" s="53" t="s">
        <v>126</v>
      </c>
      <c r="Y3" s="54" t="s">
        <v>127</v>
      </c>
      <c r="Z3" s="54" t="s">
        <v>128</v>
      </c>
      <c r="AA3" s="53" t="s">
        <v>129</v>
      </c>
      <c r="AB3" s="53" t="s">
        <v>130</v>
      </c>
      <c r="AC3" s="53" t="s">
        <v>131</v>
      </c>
      <c r="AD3" s="53" t="s">
        <v>132</v>
      </c>
      <c r="AE3" s="53" t="s">
        <v>133</v>
      </c>
      <c r="AF3" s="53" t="s">
        <v>134</v>
      </c>
      <c r="AG3" s="53" t="s">
        <v>135</v>
      </c>
      <c r="AH3" s="53" t="s">
        <v>48</v>
      </c>
      <c r="AI3" s="53" t="s">
        <v>49</v>
      </c>
      <c r="AJ3" s="53" t="s">
        <v>104</v>
      </c>
      <c r="AK3" t="s">
        <v>136</v>
      </c>
      <c r="AL3" s="5" t="s">
        <v>137</v>
      </c>
      <c r="AM3" s="5" t="s">
        <v>138</v>
      </c>
      <c r="AN3" s="5" t="s">
        <v>139</v>
      </c>
      <c r="AO3" s="55" t="s">
        <v>140</v>
      </c>
      <c r="AP3" s="55" t="s">
        <v>141</v>
      </c>
      <c r="AQ3" s="55" t="s">
        <v>142</v>
      </c>
      <c r="AR3" s="55" t="s">
        <v>143</v>
      </c>
      <c r="AS3" s="55" t="s">
        <v>144</v>
      </c>
      <c r="AT3" s="55" t="s">
        <v>145</v>
      </c>
      <c r="AV3" s="56" t="s">
        <v>146</v>
      </c>
      <c r="AW3" s="57" t="s">
        <v>147</v>
      </c>
      <c r="AX3" s="58" t="s">
        <v>148</v>
      </c>
      <c r="AY3" s="59" t="s">
        <v>149</v>
      </c>
      <c r="AZ3" s="59" t="s">
        <v>150</v>
      </c>
      <c r="BA3" s="60" t="s">
        <v>151</v>
      </c>
      <c r="BB3" s="61" t="s">
        <v>152</v>
      </c>
    </row>
    <row r="4" spans="1:54" s="20" customFormat="1">
      <c r="B4" s="13" t="s">
        <v>62</v>
      </c>
    </row>
    <row r="5" spans="1:54" s="121" customFormat="1">
      <c r="A5" s="117">
        <v>37</v>
      </c>
      <c r="B5" s="118" t="s">
        <v>60</v>
      </c>
      <c r="C5" s="118" t="s">
        <v>59</v>
      </c>
      <c r="D5" s="118" t="s">
        <v>54</v>
      </c>
      <c r="E5" s="120">
        <v>38.15</v>
      </c>
      <c r="F5" s="120">
        <v>6.61</v>
      </c>
      <c r="G5" s="120">
        <v>14.33</v>
      </c>
      <c r="H5" s="120">
        <v>10.17</v>
      </c>
      <c r="I5" s="120">
        <v>0</v>
      </c>
      <c r="J5" s="120">
        <v>17.260000000000002</v>
      </c>
      <c r="K5" s="120">
        <v>7.0000000000000007E-2</v>
      </c>
      <c r="L5" s="120">
        <v>0.57999999999999996</v>
      </c>
      <c r="M5" s="120">
        <v>9.09</v>
      </c>
      <c r="N5" s="120"/>
      <c r="O5" s="120">
        <v>0</v>
      </c>
      <c r="P5" s="120"/>
      <c r="Q5" s="120">
        <v>0</v>
      </c>
      <c r="R5" s="120">
        <v>0.08</v>
      </c>
      <c r="S5" s="120"/>
      <c r="T5" s="120">
        <f t="shared" ref="T5:T6" si="0">SUM(E5:S5)</f>
        <v>96.339999999999989</v>
      </c>
      <c r="U5" s="120"/>
      <c r="V5" s="120">
        <v>2.8524721202714169</v>
      </c>
      <c r="W5" s="120">
        <v>0.3715068912623557</v>
      </c>
      <c r="X5" s="120">
        <v>1.2625359427054199</v>
      </c>
      <c r="Y5" s="120">
        <v>1.1475278797285831</v>
      </c>
      <c r="Z5" s="120">
        <v>0.11500806297683686</v>
      </c>
      <c r="AA5" s="120">
        <v>0</v>
      </c>
      <c r="AB5" s="120">
        <v>0.63483770561583053</v>
      </c>
      <c r="AC5" s="120">
        <v>0</v>
      </c>
      <c r="AD5" s="120">
        <v>1.9223499994024431</v>
      </c>
      <c r="AE5" s="120">
        <v>5.6053434655440239E-3</v>
      </c>
      <c r="AF5" s="120">
        <v>8.4019190644088068E-2</v>
      </c>
      <c r="AG5" s="120">
        <v>0.86667280663290058</v>
      </c>
      <c r="AH5" s="120">
        <v>0</v>
      </c>
      <c r="AI5" s="120">
        <v>1.0119844234936301E-2</v>
      </c>
      <c r="AJ5" s="120">
        <v>1.9898801557650636</v>
      </c>
      <c r="AK5" s="120" t="s">
        <v>153</v>
      </c>
      <c r="AL5" s="120">
        <v>0.75174379871684305</v>
      </c>
      <c r="AM5" s="120">
        <v>0.28688196993214576</v>
      </c>
      <c r="AN5" s="120">
        <v>4.3038786437089853E-2</v>
      </c>
      <c r="AO5" s="120">
        <v>0.71311803006785424</v>
      </c>
      <c r="AP5" s="120">
        <v>0.28688196993214576</v>
      </c>
      <c r="AQ5" s="120">
        <v>0.24825620128315695</v>
      </c>
      <c r="AR5" s="120">
        <v>0.1878660240797215</v>
      </c>
      <c r="AS5" s="120">
        <v>5.7504031488418428E-2</v>
      </c>
      <c r="AT5" s="120">
        <v>0.18575344563117785</v>
      </c>
      <c r="AU5" s="129"/>
      <c r="AV5" s="130">
        <v>18.218580412117582</v>
      </c>
      <c r="AW5" s="131">
        <v>81.781419587882425</v>
      </c>
      <c r="AX5" s="130">
        <v>4.5228755658840427</v>
      </c>
      <c r="AY5" s="120">
        <v>13.695704846233539</v>
      </c>
      <c r="AZ5" s="120">
        <v>20.302744562431656</v>
      </c>
      <c r="BA5" s="131">
        <v>61.478675025450769</v>
      </c>
      <c r="BB5" s="132">
        <v>0</v>
      </c>
    </row>
    <row r="6" spans="1:54" s="121" customFormat="1">
      <c r="A6" s="117">
        <v>36</v>
      </c>
      <c r="B6" s="118" t="s">
        <v>61</v>
      </c>
      <c r="C6" s="118" t="s">
        <v>59</v>
      </c>
      <c r="D6" s="118" t="s">
        <v>28</v>
      </c>
      <c r="E6" s="120">
        <v>37.270000000000003</v>
      </c>
      <c r="F6" s="120">
        <v>7.05</v>
      </c>
      <c r="G6" s="120">
        <v>13.94</v>
      </c>
      <c r="H6" s="120">
        <v>15.88</v>
      </c>
      <c r="I6" s="120">
        <v>0.09</v>
      </c>
      <c r="J6" s="120">
        <v>13.49</v>
      </c>
      <c r="K6" s="120">
        <v>0.06</v>
      </c>
      <c r="L6" s="120">
        <v>0.39</v>
      </c>
      <c r="M6" s="120">
        <v>9.41</v>
      </c>
      <c r="N6" s="120"/>
      <c r="O6" s="120">
        <v>7.0000000000000007E-2</v>
      </c>
      <c r="P6" s="120"/>
      <c r="Q6" s="120">
        <v>0</v>
      </c>
      <c r="R6" s="120">
        <v>0.14000000000000001</v>
      </c>
      <c r="S6" s="120"/>
      <c r="T6" s="120">
        <f t="shared" si="0"/>
        <v>97.789999999999992</v>
      </c>
      <c r="U6" s="120"/>
      <c r="V6" s="120">
        <v>2.8330658778897253</v>
      </c>
      <c r="W6" s="120">
        <v>0.40283291235512764</v>
      </c>
      <c r="X6" s="120">
        <v>1.2486213271848561</v>
      </c>
      <c r="Y6" s="120">
        <v>1.1669341221102747</v>
      </c>
      <c r="Z6" s="120">
        <v>8.1687205074581382E-2</v>
      </c>
      <c r="AA6" s="120">
        <v>0</v>
      </c>
      <c r="AB6" s="120">
        <v>1.0077728942580881</v>
      </c>
      <c r="AC6" s="120">
        <v>5.7928883491079964E-3</v>
      </c>
      <c r="AD6" s="120">
        <v>1.5274747319841506</v>
      </c>
      <c r="AE6" s="120">
        <v>4.8845645578011205E-3</v>
      </c>
      <c r="AF6" s="120">
        <v>5.7436176535795629E-2</v>
      </c>
      <c r="AG6" s="120">
        <v>0.91211862688534706</v>
      </c>
      <c r="AH6" s="120">
        <v>0</v>
      </c>
      <c r="AI6" s="120">
        <v>1.8004550824510874E-2</v>
      </c>
      <c r="AJ6" s="120">
        <v>1.9819954491754892</v>
      </c>
      <c r="AK6" s="120" t="s">
        <v>153</v>
      </c>
      <c r="AL6" s="120">
        <v>0.60112175434156778</v>
      </c>
      <c r="AM6" s="120">
        <v>0.29173353052756867</v>
      </c>
      <c r="AN6" s="120">
        <v>3.1145896107349778E-2</v>
      </c>
      <c r="AO6" s="120">
        <v>0.70826646947243133</v>
      </c>
      <c r="AP6" s="120">
        <v>0.29173353052756867</v>
      </c>
      <c r="AQ6" s="120">
        <v>0.39887824565843222</v>
      </c>
      <c r="AR6" s="120">
        <v>0.30224597844514228</v>
      </c>
      <c r="AS6" s="120">
        <v>4.0843602537290691E-2</v>
      </c>
      <c r="AT6" s="120">
        <v>0.20141645617756382</v>
      </c>
      <c r="AU6" s="129"/>
      <c r="AV6" s="130">
        <v>13.084384079639822</v>
      </c>
      <c r="AW6" s="131">
        <v>86.915615920360182</v>
      </c>
      <c r="AX6" s="130">
        <v>5.2190761672078523</v>
      </c>
      <c r="AY6" s="120">
        <v>7.8653079124319696</v>
      </c>
      <c r="AZ6" s="120">
        <v>34.668748398635373</v>
      </c>
      <c r="BA6" s="131">
        <v>52.246867521724809</v>
      </c>
      <c r="BB6" s="132">
        <v>0</v>
      </c>
    </row>
  </sheetData>
  <mergeCells count="6">
    <mergeCell ref="AX2:BA2"/>
    <mergeCell ref="E2:T2"/>
    <mergeCell ref="V2:AJ2"/>
    <mergeCell ref="AL2:AN2"/>
    <mergeCell ref="AO2:AT2"/>
    <mergeCell ref="AV2:AW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DL127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" sqref="A2"/>
    </sheetView>
  </sheetViews>
  <sheetFormatPr defaultRowHeight="15" outlineLevelCol="1"/>
  <cols>
    <col min="2" max="2" width="13.42578125" bestFit="1" customWidth="1"/>
    <col min="3" max="3" width="42.5703125" customWidth="1"/>
    <col min="4" max="4" width="11.140625" bestFit="1" customWidth="1"/>
    <col min="5" max="5" width="3.28515625" style="88" bestFit="1" customWidth="1"/>
    <col min="6" max="7" width="8.7109375" customWidth="1" outlineLevel="1"/>
    <col min="8" max="32" width="9.140625" customWidth="1" outlineLevel="1"/>
    <col min="33" max="33" width="3.28515625" customWidth="1" collapsed="1"/>
    <col min="34" max="34" width="12.5703125" hidden="1" customWidth="1" outlineLevel="1"/>
    <col min="35" max="35" width="8.7109375" hidden="1" customWidth="1" outlineLevel="1"/>
    <col min="36" max="36" width="10" hidden="1" customWidth="1" outlineLevel="1"/>
    <col min="37" max="37" width="12.42578125" hidden="1" customWidth="1" outlineLevel="1"/>
    <col min="38" max="40" width="9.140625" hidden="1" customWidth="1" outlineLevel="1"/>
    <col min="41" max="41" width="10.42578125" hidden="1" customWidth="1" outlineLevel="1"/>
    <col min="42" max="42" width="13.28515625" style="3" hidden="1" customWidth="1" outlineLevel="1"/>
    <col min="43" max="43" width="14.42578125" hidden="1" customWidth="1" outlineLevel="1"/>
    <col min="44" max="44" width="10.5703125" hidden="1" customWidth="1" outlineLevel="1"/>
    <col min="45" max="45" width="9.28515625" hidden="1" customWidth="1" outlineLevel="1"/>
    <col min="46" max="46" width="5.42578125" customWidth="1" collapsed="1"/>
    <col min="47" max="48" width="8.7109375" hidden="1" customWidth="1" outlineLevel="1"/>
    <col min="49" max="54" width="8.85546875" hidden="1" customWidth="1" outlineLevel="1"/>
    <col min="55" max="55" width="6.5703125" customWidth="1" collapsed="1"/>
    <col min="56" max="57" width="8.7109375" hidden="1" customWidth="1" outlineLevel="1"/>
    <col min="58" max="58" width="21.5703125" hidden="1" customWidth="1" outlineLevel="1"/>
    <col min="59" max="59" width="51.140625" hidden="1" customWidth="1" outlineLevel="1"/>
    <col min="60" max="60" width="6.42578125" customWidth="1" collapsed="1"/>
    <col min="61" max="61" width="8.7109375" hidden="1" customWidth="1" outlineLevel="1"/>
    <col min="62" max="62" width="8.42578125" hidden="1" customWidth="1" outlineLevel="1"/>
    <col min="63" max="77" width="8.7109375" hidden="1" customWidth="1" outlineLevel="1"/>
    <col min="78" max="78" width="9.140625" hidden="1" customWidth="1" outlineLevel="1"/>
    <col min="79" max="99" width="8.7109375" hidden="1" customWidth="1" outlineLevel="1"/>
    <col min="100" max="100" width="15.85546875" style="3" hidden="1" customWidth="1" outlineLevel="1"/>
    <col min="101" max="101" width="15.5703125" hidden="1" customWidth="1" outlineLevel="1"/>
    <col min="102" max="104" width="6.85546875" hidden="1" customWidth="1" outlineLevel="1"/>
    <col min="105" max="105" width="4.7109375" customWidth="1" collapsed="1"/>
    <col min="106" max="106" width="6.85546875" hidden="1" customWidth="1" outlineLevel="1"/>
    <col min="107" max="107" width="10.140625" hidden="1" customWidth="1" outlineLevel="1"/>
    <col min="108" max="108" width="9.85546875" hidden="1" customWidth="1" outlineLevel="1"/>
    <col min="109" max="109" width="12.7109375" hidden="1" customWidth="1" outlineLevel="1"/>
    <col min="110" max="110" width="29.5703125" hidden="1" customWidth="1" outlineLevel="1"/>
    <col min="111" max="111" width="10.5703125" hidden="1" customWidth="1" outlineLevel="1"/>
    <col min="112" max="116" width="8.7109375" hidden="1" customWidth="1" outlineLevel="1"/>
  </cols>
  <sheetData>
    <row r="1" spans="1:116">
      <c r="A1" s="25" t="s">
        <v>68</v>
      </c>
      <c r="AH1" s="196" t="s">
        <v>246</v>
      </c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91"/>
      <c r="AU1" s="190" t="s">
        <v>219</v>
      </c>
      <c r="AV1" s="191"/>
      <c r="AW1" s="191"/>
      <c r="AX1" s="191"/>
      <c r="AY1" s="191"/>
      <c r="AZ1" s="191"/>
      <c r="BA1" s="191"/>
      <c r="BB1" s="192"/>
      <c r="BC1" s="91"/>
      <c r="BD1" s="190" t="s">
        <v>250</v>
      </c>
      <c r="BE1" s="191"/>
      <c r="BF1" s="191"/>
      <c r="BG1" s="192"/>
      <c r="BH1" s="91"/>
      <c r="BI1" s="190" t="s">
        <v>220</v>
      </c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2"/>
      <c r="DA1" s="91"/>
      <c r="DB1" s="190" t="s">
        <v>75</v>
      </c>
      <c r="DC1" s="191"/>
      <c r="DD1" s="191"/>
      <c r="DE1" s="191"/>
      <c r="DF1" s="191"/>
      <c r="DG1" s="191"/>
      <c r="DH1" s="191"/>
      <c r="DI1" s="191"/>
      <c r="DJ1" s="191"/>
      <c r="DK1" s="191"/>
      <c r="DL1" s="192"/>
    </row>
    <row r="2" spans="1:116" ht="15" customHeight="1">
      <c r="A2" s="26"/>
      <c r="B2" s="26"/>
      <c r="C2" s="26"/>
      <c r="D2" s="26"/>
      <c r="E2" s="169" t="s">
        <v>42</v>
      </c>
      <c r="F2" s="181" t="s">
        <v>22</v>
      </c>
      <c r="G2" s="181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200" t="s">
        <v>247</v>
      </c>
      <c r="AH2" s="203" t="s">
        <v>69</v>
      </c>
      <c r="AI2" s="203"/>
      <c r="AJ2" s="203"/>
      <c r="AK2" s="203"/>
      <c r="AL2" s="206"/>
      <c r="AM2" s="206"/>
      <c r="AN2" s="206"/>
      <c r="AO2" s="206"/>
      <c r="AP2" s="207" t="s">
        <v>69</v>
      </c>
      <c r="AQ2" s="207"/>
      <c r="AR2" s="207"/>
      <c r="AS2" s="207"/>
      <c r="AT2" s="194" t="s">
        <v>248</v>
      </c>
      <c r="AU2" s="208" t="s">
        <v>244</v>
      </c>
      <c r="AV2" s="209"/>
      <c r="AW2" s="210" t="s">
        <v>219</v>
      </c>
      <c r="AX2" s="210"/>
      <c r="AY2" s="210"/>
      <c r="AZ2" s="210"/>
      <c r="BA2" s="210"/>
      <c r="BB2" s="211"/>
      <c r="BC2" s="194" t="s">
        <v>249</v>
      </c>
      <c r="BD2" s="92"/>
      <c r="BE2" s="93"/>
      <c r="BF2" s="93"/>
      <c r="BG2" s="94"/>
      <c r="BH2" s="194" t="s">
        <v>93</v>
      </c>
      <c r="BI2" s="204" t="s">
        <v>70</v>
      </c>
      <c r="BJ2" s="204"/>
      <c r="BK2" s="204"/>
      <c r="BL2" s="204"/>
      <c r="BM2" s="204"/>
      <c r="BN2" s="204"/>
      <c r="BO2" s="204"/>
      <c r="BP2" s="205" t="s">
        <v>71</v>
      </c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2" t="s">
        <v>72</v>
      </c>
      <c r="CG2" s="202"/>
      <c r="CH2" s="202"/>
      <c r="CI2" s="202"/>
      <c r="CJ2" s="202"/>
      <c r="CK2" s="202"/>
      <c r="CL2" s="202"/>
      <c r="CM2" s="202"/>
      <c r="CN2" s="197" t="s">
        <v>73</v>
      </c>
      <c r="CO2" s="197"/>
      <c r="CP2" s="197"/>
      <c r="CQ2" s="197"/>
      <c r="CR2" s="197"/>
      <c r="CS2" s="197"/>
      <c r="CT2" s="27"/>
      <c r="CU2" s="198" t="s">
        <v>74</v>
      </c>
      <c r="CV2" s="198"/>
      <c r="CW2" s="198"/>
      <c r="CX2" s="198"/>
      <c r="CY2" s="198"/>
      <c r="CZ2" s="27"/>
      <c r="DA2" s="194" t="s">
        <v>75</v>
      </c>
      <c r="DB2" s="199"/>
      <c r="DC2" s="199"/>
      <c r="DD2" s="199"/>
      <c r="DE2" s="199"/>
      <c r="DF2" s="199"/>
      <c r="DG2" s="199"/>
      <c r="DH2" s="199"/>
      <c r="DI2" s="199"/>
      <c r="DJ2" s="199"/>
      <c r="DK2" s="199"/>
      <c r="DL2" s="199"/>
    </row>
    <row r="3" spans="1:116" ht="96.75">
      <c r="A3" s="4" t="s">
        <v>23</v>
      </c>
      <c r="B3" s="4" t="s">
        <v>0</v>
      </c>
      <c r="C3" s="4" t="s">
        <v>26</v>
      </c>
      <c r="D3" s="21" t="s">
        <v>25</v>
      </c>
      <c r="E3" s="169"/>
      <c r="F3" s="87" t="s">
        <v>29</v>
      </c>
      <c r="G3" s="87" t="s">
        <v>35</v>
      </c>
      <c r="H3" s="11" t="s">
        <v>30</v>
      </c>
      <c r="I3" s="87" t="s">
        <v>214</v>
      </c>
      <c r="J3" s="11" t="s">
        <v>31</v>
      </c>
      <c r="K3" s="82" t="s">
        <v>251</v>
      </c>
      <c r="L3" s="82" t="s">
        <v>252</v>
      </c>
      <c r="M3" s="11" t="s">
        <v>76</v>
      </c>
      <c r="N3" s="11" t="s">
        <v>2</v>
      </c>
      <c r="O3" s="82" t="s">
        <v>253</v>
      </c>
      <c r="P3" s="11" t="s">
        <v>1</v>
      </c>
      <c r="Q3" s="82" t="s">
        <v>34</v>
      </c>
      <c r="R3" s="82" t="s">
        <v>215</v>
      </c>
      <c r="S3" s="11" t="s">
        <v>5</v>
      </c>
      <c r="T3" s="82" t="s">
        <v>58</v>
      </c>
      <c r="U3" s="82" t="s">
        <v>216</v>
      </c>
      <c r="V3" s="11" t="s">
        <v>3</v>
      </c>
      <c r="W3" s="11" t="s">
        <v>4</v>
      </c>
      <c r="X3" s="82" t="s">
        <v>217</v>
      </c>
      <c r="Y3" s="11" t="s">
        <v>237</v>
      </c>
      <c r="Z3" s="11" t="s">
        <v>32</v>
      </c>
      <c r="AA3" s="82" t="s">
        <v>218</v>
      </c>
      <c r="AB3" s="11" t="s">
        <v>33</v>
      </c>
      <c r="AC3" s="82" t="s">
        <v>238</v>
      </c>
      <c r="AD3" s="11" t="s">
        <v>49</v>
      </c>
      <c r="AE3" s="11" t="s">
        <v>48</v>
      </c>
      <c r="AF3" s="11" t="s">
        <v>24</v>
      </c>
      <c r="AG3" s="201"/>
      <c r="AH3" s="28" t="s">
        <v>78</v>
      </c>
      <c r="AI3" s="84" t="s">
        <v>79</v>
      </c>
      <c r="AJ3" s="28" t="s">
        <v>80</v>
      </c>
      <c r="AK3" s="28" t="s">
        <v>81</v>
      </c>
      <c r="AL3" s="29" t="s">
        <v>82</v>
      </c>
      <c r="AM3" s="29" t="s">
        <v>83</v>
      </c>
      <c r="AN3" s="29" t="s">
        <v>84</v>
      </c>
      <c r="AO3" s="29" t="s">
        <v>85</v>
      </c>
      <c r="AP3" s="83" t="s">
        <v>239</v>
      </c>
      <c r="AQ3" s="83" t="s">
        <v>240</v>
      </c>
      <c r="AR3" s="83" t="s">
        <v>241</v>
      </c>
      <c r="AS3" s="83" t="s">
        <v>242</v>
      </c>
      <c r="AT3" s="195"/>
      <c r="AU3" s="85" t="s">
        <v>243</v>
      </c>
      <c r="AV3" s="85" t="s">
        <v>245</v>
      </c>
      <c r="AW3" s="30" t="s">
        <v>2</v>
      </c>
      <c r="AX3" s="30" t="s">
        <v>86</v>
      </c>
      <c r="AY3" s="30" t="s">
        <v>1</v>
      </c>
      <c r="AZ3" s="30" t="s">
        <v>87</v>
      </c>
      <c r="BA3" s="30" t="s">
        <v>88</v>
      </c>
      <c r="BB3" s="30" t="s">
        <v>89</v>
      </c>
      <c r="BC3" s="195"/>
      <c r="BD3" s="31" t="s">
        <v>21</v>
      </c>
      <c r="BE3" s="32" t="s">
        <v>90</v>
      </c>
      <c r="BF3" s="31" t="s">
        <v>91</v>
      </c>
      <c r="BG3" s="31" t="s">
        <v>92</v>
      </c>
      <c r="BH3" s="195"/>
      <c r="BI3" s="33" t="s">
        <v>6</v>
      </c>
      <c r="BJ3" s="33" t="s">
        <v>38</v>
      </c>
      <c r="BK3" s="33" t="s">
        <v>39</v>
      </c>
      <c r="BL3" s="33" t="s">
        <v>9</v>
      </c>
      <c r="BM3" s="33" t="s">
        <v>7</v>
      </c>
      <c r="BN3" s="33" t="s">
        <v>94</v>
      </c>
      <c r="BO3" s="34" t="s">
        <v>95</v>
      </c>
      <c r="BP3" s="35" t="s">
        <v>7</v>
      </c>
      <c r="BQ3" s="35" t="s">
        <v>8</v>
      </c>
      <c r="BR3" s="35" t="s">
        <v>9</v>
      </c>
      <c r="BS3" s="35" t="s">
        <v>11</v>
      </c>
      <c r="BT3" s="35" t="s">
        <v>20</v>
      </c>
      <c r="BU3" s="35" t="s">
        <v>10</v>
      </c>
      <c r="BV3" s="36" t="s">
        <v>96</v>
      </c>
      <c r="BW3" s="36" t="s">
        <v>97</v>
      </c>
      <c r="BX3" s="35" t="s">
        <v>40</v>
      </c>
      <c r="BY3" s="35" t="s">
        <v>16</v>
      </c>
      <c r="BZ3" s="35" t="s">
        <v>15</v>
      </c>
      <c r="CA3" s="36" t="s">
        <v>98</v>
      </c>
      <c r="CB3" s="36" t="s">
        <v>99</v>
      </c>
      <c r="CC3" s="36" t="s">
        <v>13</v>
      </c>
      <c r="CD3" s="36" t="s">
        <v>19</v>
      </c>
      <c r="CE3" s="37" t="s">
        <v>100</v>
      </c>
      <c r="CF3" s="38" t="s">
        <v>98</v>
      </c>
      <c r="CG3" s="38" t="s">
        <v>99</v>
      </c>
      <c r="CH3" s="38" t="s">
        <v>13</v>
      </c>
      <c r="CI3" s="38" t="s">
        <v>19</v>
      </c>
      <c r="CJ3" s="38" t="s">
        <v>14</v>
      </c>
      <c r="CK3" s="38" t="s">
        <v>37</v>
      </c>
      <c r="CL3" s="38" t="s">
        <v>17</v>
      </c>
      <c r="CM3" s="39" t="s">
        <v>101</v>
      </c>
      <c r="CN3" s="40" t="s">
        <v>14</v>
      </c>
      <c r="CO3" s="40" t="s">
        <v>19</v>
      </c>
      <c r="CP3" s="40" t="s">
        <v>17</v>
      </c>
      <c r="CQ3" s="40" t="s">
        <v>41</v>
      </c>
      <c r="CR3" s="40" t="s">
        <v>18</v>
      </c>
      <c r="CS3" s="41" t="s">
        <v>102</v>
      </c>
      <c r="CT3" s="42" t="s">
        <v>103</v>
      </c>
      <c r="CU3" s="43" t="s">
        <v>104</v>
      </c>
      <c r="CV3" s="43" t="s">
        <v>48</v>
      </c>
      <c r="CW3" s="43" t="s">
        <v>49</v>
      </c>
      <c r="CX3" s="43" t="s">
        <v>53</v>
      </c>
      <c r="CY3" s="44" t="s">
        <v>105</v>
      </c>
      <c r="CZ3" s="45" t="s">
        <v>106</v>
      </c>
      <c r="DA3" s="195"/>
      <c r="DB3" s="46" t="s">
        <v>107</v>
      </c>
      <c r="DC3" s="47" t="s">
        <v>108</v>
      </c>
      <c r="DD3" s="47" t="s">
        <v>109</v>
      </c>
      <c r="DE3" s="47" t="s">
        <v>110</v>
      </c>
      <c r="DF3" s="47" t="s">
        <v>111</v>
      </c>
      <c r="DG3" s="47" t="s">
        <v>112</v>
      </c>
      <c r="DH3" s="48" t="s">
        <v>113</v>
      </c>
      <c r="DI3" s="48" t="s">
        <v>114</v>
      </c>
      <c r="DJ3" s="48" t="s">
        <v>115</v>
      </c>
      <c r="DK3" s="49" t="s">
        <v>116</v>
      </c>
      <c r="DL3" s="50" t="s">
        <v>117</v>
      </c>
    </row>
    <row r="4" spans="1:116" s="20" customFormat="1">
      <c r="B4" s="13" t="s">
        <v>62</v>
      </c>
      <c r="E4" s="86"/>
    </row>
    <row r="5" spans="1:116" s="121" customFormat="1">
      <c r="A5" s="133">
        <v>38</v>
      </c>
      <c r="B5" s="124" t="s">
        <v>64</v>
      </c>
      <c r="C5" s="134" t="s">
        <v>63</v>
      </c>
      <c r="D5" s="135"/>
      <c r="E5" s="136"/>
      <c r="F5" s="137">
        <v>42.13</v>
      </c>
      <c r="G5" s="137"/>
      <c r="H5" s="120">
        <v>4.8099999999999996</v>
      </c>
      <c r="I5" s="120"/>
      <c r="J5" s="120">
        <v>10.66</v>
      </c>
      <c r="K5" s="120"/>
      <c r="L5" s="120"/>
      <c r="M5" s="120">
        <v>0</v>
      </c>
      <c r="N5" s="120">
        <v>0.17</v>
      </c>
      <c r="O5" s="120"/>
      <c r="P5" s="120">
        <v>13.42</v>
      </c>
      <c r="Q5" s="120"/>
      <c r="R5" s="120"/>
      <c r="S5" s="120">
        <v>0</v>
      </c>
      <c r="T5" s="120"/>
      <c r="U5" s="120"/>
      <c r="V5" s="120">
        <v>12.28</v>
      </c>
      <c r="W5" s="120">
        <v>11.32</v>
      </c>
      <c r="X5" s="120"/>
      <c r="Y5" s="120"/>
      <c r="Z5" s="120">
        <v>2.2200000000000002</v>
      </c>
      <c r="AA5" s="120"/>
      <c r="AB5" s="120">
        <v>0</v>
      </c>
      <c r="AC5" s="120"/>
      <c r="AD5" s="120">
        <v>0</v>
      </c>
      <c r="AE5" s="120"/>
      <c r="AF5" s="120">
        <f>SUM(F5:AE5)</f>
        <v>97.010000000000019</v>
      </c>
      <c r="AG5" s="120"/>
      <c r="AH5" s="138">
        <v>0</v>
      </c>
      <c r="AI5" s="138">
        <v>1</v>
      </c>
      <c r="AJ5" s="138">
        <v>0</v>
      </c>
      <c r="AK5" s="138">
        <v>1</v>
      </c>
      <c r="AL5" s="120">
        <v>0</v>
      </c>
      <c r="AM5" s="120">
        <v>97.010000000000019</v>
      </c>
      <c r="AN5" s="139">
        <v>0</v>
      </c>
      <c r="AO5" s="139">
        <v>0</v>
      </c>
      <c r="AP5" s="139"/>
      <c r="AQ5" s="139"/>
      <c r="AR5" s="139"/>
      <c r="AS5" s="139"/>
      <c r="AT5" s="120"/>
      <c r="AU5" s="139">
        <v>0</v>
      </c>
      <c r="AV5" s="139">
        <v>0</v>
      </c>
      <c r="AW5" s="120">
        <v>0.17</v>
      </c>
      <c r="AX5" s="120">
        <v>0</v>
      </c>
      <c r="AY5" s="120">
        <v>13.42</v>
      </c>
      <c r="AZ5" s="120">
        <v>0</v>
      </c>
      <c r="BA5" s="120">
        <v>0</v>
      </c>
      <c r="BB5" s="120">
        <v>97.010000000000019</v>
      </c>
      <c r="BC5" s="118"/>
      <c r="BD5" s="140" t="s">
        <v>221</v>
      </c>
      <c r="BE5" s="140" t="s">
        <v>222</v>
      </c>
      <c r="BF5" s="141" t="s">
        <v>223</v>
      </c>
      <c r="BG5" s="118" t="s">
        <v>224</v>
      </c>
      <c r="BH5" s="118"/>
      <c r="BI5" s="139">
        <v>6.5529999999999999</v>
      </c>
      <c r="BJ5" s="139" t="s">
        <v>119</v>
      </c>
      <c r="BK5" s="139" t="s">
        <v>119</v>
      </c>
      <c r="BL5" s="139">
        <v>1.4470000000000001</v>
      </c>
      <c r="BM5" s="139" t="s">
        <v>119</v>
      </c>
      <c r="BN5" s="139" t="s">
        <v>119</v>
      </c>
      <c r="BO5" s="139">
        <v>8</v>
      </c>
      <c r="BP5" s="139">
        <v>0.56299999999999994</v>
      </c>
      <c r="BQ5" s="139" t="s">
        <v>119</v>
      </c>
      <c r="BR5" s="139">
        <v>0.50700000000000001</v>
      </c>
      <c r="BS5" s="139" t="s">
        <v>119</v>
      </c>
      <c r="BT5" s="139" t="s">
        <v>119</v>
      </c>
      <c r="BU5" s="139" t="s">
        <v>119</v>
      </c>
      <c r="BV5" s="139" t="s">
        <v>119</v>
      </c>
      <c r="BW5" s="139" t="s">
        <v>119</v>
      </c>
      <c r="BX5" s="139" t="s">
        <v>119</v>
      </c>
      <c r="BY5" s="139" t="s">
        <v>119</v>
      </c>
      <c r="BZ5" s="139" t="s">
        <v>119</v>
      </c>
      <c r="CA5" s="139" t="s">
        <v>119</v>
      </c>
      <c r="CB5" s="139">
        <v>1.0820000000000001</v>
      </c>
      <c r="CC5" s="139">
        <v>2.847</v>
      </c>
      <c r="CD5" s="139" t="s">
        <v>119</v>
      </c>
      <c r="CE5" s="139">
        <v>4.9990000000000006</v>
      </c>
      <c r="CF5" s="139">
        <v>2.1999999999999999E-2</v>
      </c>
      <c r="CG5" s="139">
        <v>0.66300000000000003</v>
      </c>
      <c r="CH5" s="139" t="s">
        <v>119</v>
      </c>
      <c r="CI5" s="139" t="s">
        <v>119</v>
      </c>
      <c r="CJ5" s="139">
        <v>1.3140000000000001</v>
      </c>
      <c r="CK5" s="139" t="s">
        <v>119</v>
      </c>
      <c r="CL5" s="139" t="s">
        <v>119</v>
      </c>
      <c r="CM5" s="139">
        <v>1.9990000000000001</v>
      </c>
      <c r="CN5" s="139">
        <v>0.57199999999999995</v>
      </c>
      <c r="CO5" s="139" t="s">
        <v>119</v>
      </c>
      <c r="CP5" s="139">
        <v>0.67</v>
      </c>
      <c r="CQ5" s="139" t="s">
        <v>119</v>
      </c>
      <c r="CR5" s="139" t="s">
        <v>119</v>
      </c>
      <c r="CS5" s="139">
        <v>1.242</v>
      </c>
      <c r="CT5" s="139">
        <v>22</v>
      </c>
      <c r="CU5" s="139" t="s">
        <v>119</v>
      </c>
      <c r="CV5" s="139" t="s">
        <v>119</v>
      </c>
      <c r="CW5" s="139" t="s">
        <v>119</v>
      </c>
      <c r="CX5" s="139">
        <v>2</v>
      </c>
      <c r="CY5" s="139">
        <v>2</v>
      </c>
      <c r="CZ5" s="139">
        <v>16.240000000000002</v>
      </c>
      <c r="DA5" s="139"/>
      <c r="DB5" s="142" t="s">
        <v>225</v>
      </c>
      <c r="DC5" s="118" t="s">
        <v>226</v>
      </c>
      <c r="DD5" s="118" t="s">
        <v>119</v>
      </c>
      <c r="DE5" s="118" t="s">
        <v>119</v>
      </c>
      <c r="DF5" s="118" t="s">
        <v>119</v>
      </c>
      <c r="DG5" s="118" t="s">
        <v>119</v>
      </c>
      <c r="DH5" s="118" t="s">
        <v>119</v>
      </c>
      <c r="DI5" s="118" t="s">
        <v>119</v>
      </c>
      <c r="DJ5" s="118" t="s">
        <v>119</v>
      </c>
      <c r="DK5" s="118" t="s">
        <v>227</v>
      </c>
      <c r="DL5" s="118" t="s">
        <v>119</v>
      </c>
    </row>
    <row r="6" spans="1:116" s="121" customFormat="1">
      <c r="A6" s="133">
        <v>39</v>
      </c>
      <c r="B6" s="124" t="s">
        <v>65</v>
      </c>
      <c r="C6" s="134" t="s">
        <v>63</v>
      </c>
      <c r="D6" s="135"/>
      <c r="E6" s="136"/>
      <c r="F6" s="137">
        <v>41.32</v>
      </c>
      <c r="G6" s="137"/>
      <c r="H6" s="120">
        <v>4.88</v>
      </c>
      <c r="I6" s="120"/>
      <c r="J6" s="120">
        <v>11.18</v>
      </c>
      <c r="K6" s="120"/>
      <c r="L6" s="120"/>
      <c r="M6" s="120">
        <v>0.12</v>
      </c>
      <c r="N6" s="120">
        <v>0.17</v>
      </c>
      <c r="O6" s="120"/>
      <c r="P6" s="120">
        <v>13.32</v>
      </c>
      <c r="Q6" s="120"/>
      <c r="R6" s="120"/>
      <c r="S6" s="120">
        <v>0</v>
      </c>
      <c r="T6" s="120"/>
      <c r="U6" s="120"/>
      <c r="V6" s="120">
        <v>12.27</v>
      </c>
      <c r="W6" s="120">
        <v>11.29</v>
      </c>
      <c r="X6" s="120"/>
      <c r="Y6" s="120"/>
      <c r="Z6" s="120">
        <v>2.31</v>
      </c>
      <c r="AA6" s="120"/>
      <c r="AB6" s="120">
        <v>0</v>
      </c>
      <c r="AC6" s="120"/>
      <c r="AD6" s="120">
        <v>0</v>
      </c>
      <c r="AE6" s="120"/>
      <c r="AF6" s="120">
        <f>SUM(F6:AE6)</f>
        <v>96.860000000000014</v>
      </c>
      <c r="AG6" s="120"/>
      <c r="AH6" s="138">
        <v>0</v>
      </c>
      <c r="AI6" s="138">
        <v>1</v>
      </c>
      <c r="AJ6" s="138">
        <v>0</v>
      </c>
      <c r="AK6" s="138">
        <v>1</v>
      </c>
      <c r="AL6" s="120">
        <v>0</v>
      </c>
      <c r="AM6" s="120">
        <v>96.860000000000014</v>
      </c>
      <c r="AN6" s="139">
        <v>0</v>
      </c>
      <c r="AO6" s="139">
        <v>0</v>
      </c>
      <c r="AP6" s="139"/>
      <c r="AQ6" s="139"/>
      <c r="AR6" s="139"/>
      <c r="AS6" s="139"/>
      <c r="AT6" s="120"/>
      <c r="AU6" s="139">
        <v>0</v>
      </c>
      <c r="AV6" s="139">
        <v>0</v>
      </c>
      <c r="AW6" s="120">
        <v>0.17</v>
      </c>
      <c r="AX6" s="120">
        <v>0</v>
      </c>
      <c r="AY6" s="120">
        <v>13.32</v>
      </c>
      <c r="AZ6" s="120">
        <v>0</v>
      </c>
      <c r="BA6" s="120">
        <v>0</v>
      </c>
      <c r="BB6" s="120">
        <v>96.86</v>
      </c>
      <c r="BC6" s="118"/>
      <c r="BD6" s="140" t="s">
        <v>221</v>
      </c>
      <c r="BE6" s="140" t="s">
        <v>222</v>
      </c>
      <c r="BF6" s="141" t="s">
        <v>223</v>
      </c>
      <c r="BG6" s="118" t="s">
        <v>228</v>
      </c>
      <c r="BH6" s="118"/>
      <c r="BI6" s="139">
        <v>6.4480000000000004</v>
      </c>
      <c r="BJ6" s="139" t="s">
        <v>119</v>
      </c>
      <c r="BK6" s="139" t="s">
        <v>119</v>
      </c>
      <c r="BL6" s="139">
        <v>1.552</v>
      </c>
      <c r="BM6" s="139" t="s">
        <v>119</v>
      </c>
      <c r="BN6" s="139" t="s">
        <v>119</v>
      </c>
      <c r="BO6" s="139">
        <v>8</v>
      </c>
      <c r="BP6" s="139">
        <v>0.57299999999999995</v>
      </c>
      <c r="BQ6" s="139" t="s">
        <v>119</v>
      </c>
      <c r="BR6" s="139">
        <v>0.504</v>
      </c>
      <c r="BS6" s="139" t="s">
        <v>119</v>
      </c>
      <c r="BT6" s="139" t="s">
        <v>119</v>
      </c>
      <c r="BU6" s="139">
        <v>1.4999999999999999E-2</v>
      </c>
      <c r="BV6" s="139" t="s">
        <v>119</v>
      </c>
      <c r="BW6" s="139" t="s">
        <v>119</v>
      </c>
      <c r="BX6" s="139" t="s">
        <v>119</v>
      </c>
      <c r="BY6" s="139" t="s">
        <v>119</v>
      </c>
      <c r="BZ6" s="139" t="s">
        <v>119</v>
      </c>
      <c r="CA6" s="139" t="s">
        <v>119</v>
      </c>
      <c r="CB6" s="139">
        <v>1.054</v>
      </c>
      <c r="CC6" s="139">
        <v>2.8540000000000001</v>
      </c>
      <c r="CD6" s="139" t="s">
        <v>119</v>
      </c>
      <c r="CE6" s="139">
        <v>5</v>
      </c>
      <c r="CF6" s="139">
        <v>2.1999999999999999E-2</v>
      </c>
      <c r="CG6" s="139">
        <v>0.68400000000000005</v>
      </c>
      <c r="CH6" s="139" t="s">
        <v>119</v>
      </c>
      <c r="CI6" s="139" t="s">
        <v>119</v>
      </c>
      <c r="CJ6" s="139">
        <v>1.2929999999999999</v>
      </c>
      <c r="CK6" s="139" t="s">
        <v>119</v>
      </c>
      <c r="CL6" s="139" t="s">
        <v>119</v>
      </c>
      <c r="CM6" s="139">
        <v>1.9990000000000001</v>
      </c>
      <c r="CN6" s="139">
        <v>0.59399999999999997</v>
      </c>
      <c r="CO6" s="139" t="s">
        <v>119</v>
      </c>
      <c r="CP6" s="139">
        <v>0.69899999999999995</v>
      </c>
      <c r="CQ6" s="139" t="s">
        <v>119</v>
      </c>
      <c r="CR6" s="139" t="s">
        <v>119</v>
      </c>
      <c r="CS6" s="139">
        <v>1.2929999999999999</v>
      </c>
      <c r="CT6" s="139">
        <v>22</v>
      </c>
      <c r="CU6" s="139" t="s">
        <v>119</v>
      </c>
      <c r="CV6" s="139" t="s">
        <v>119</v>
      </c>
      <c r="CW6" s="139" t="s">
        <v>119</v>
      </c>
      <c r="CX6" s="139">
        <v>2</v>
      </c>
      <c r="CY6" s="139">
        <v>2</v>
      </c>
      <c r="CZ6" s="139">
        <v>16.292000000000002</v>
      </c>
      <c r="DA6" s="139"/>
      <c r="DB6" s="142" t="s">
        <v>120</v>
      </c>
      <c r="DC6" s="118" t="s">
        <v>229</v>
      </c>
      <c r="DD6" s="118" t="s">
        <v>119</v>
      </c>
      <c r="DE6" s="118" t="s">
        <v>119</v>
      </c>
      <c r="DF6" s="118" t="s">
        <v>119</v>
      </c>
      <c r="DG6" s="118" t="s">
        <v>119</v>
      </c>
      <c r="DH6" s="118" t="s">
        <v>119</v>
      </c>
      <c r="DI6" s="118" t="s">
        <v>119</v>
      </c>
      <c r="DJ6" s="118" t="s">
        <v>119</v>
      </c>
      <c r="DK6" s="118" t="s">
        <v>227</v>
      </c>
      <c r="DL6" s="118" t="s">
        <v>119</v>
      </c>
    </row>
    <row r="7" spans="1:116" s="121" customFormat="1">
      <c r="A7" s="133">
        <v>46</v>
      </c>
      <c r="B7" s="124" t="s">
        <v>66</v>
      </c>
      <c r="C7" s="134" t="s">
        <v>63</v>
      </c>
      <c r="D7" s="135"/>
      <c r="E7" s="136"/>
      <c r="F7" s="137">
        <v>42.12</v>
      </c>
      <c r="G7" s="137"/>
      <c r="H7" s="120">
        <v>4.9800000000000004</v>
      </c>
      <c r="I7" s="120"/>
      <c r="J7" s="120">
        <v>10.74</v>
      </c>
      <c r="K7" s="120"/>
      <c r="L7" s="120"/>
      <c r="M7" s="120">
        <v>0</v>
      </c>
      <c r="N7" s="120">
        <v>0.14000000000000001</v>
      </c>
      <c r="O7" s="120"/>
      <c r="P7" s="120">
        <v>13.37</v>
      </c>
      <c r="Q7" s="120"/>
      <c r="R7" s="120"/>
      <c r="S7" s="120">
        <v>0.1</v>
      </c>
      <c r="T7" s="120"/>
      <c r="U7" s="120"/>
      <c r="V7" s="120">
        <v>12.23</v>
      </c>
      <c r="W7" s="120">
        <v>11.29</v>
      </c>
      <c r="X7" s="120"/>
      <c r="Y7" s="120"/>
      <c r="Z7" s="120">
        <v>2.4300000000000002</v>
      </c>
      <c r="AA7" s="120"/>
      <c r="AB7" s="120">
        <v>1.05</v>
      </c>
      <c r="AC7" s="120"/>
      <c r="AD7" s="120">
        <v>0</v>
      </c>
      <c r="AE7" s="120"/>
      <c r="AF7" s="120">
        <f>SUM(F7:AE7)</f>
        <v>98.45</v>
      </c>
      <c r="AG7" s="120"/>
      <c r="AH7" s="138">
        <v>0</v>
      </c>
      <c r="AI7" s="138">
        <v>1</v>
      </c>
      <c r="AJ7" s="138">
        <v>0</v>
      </c>
      <c r="AK7" s="138">
        <v>1</v>
      </c>
      <c r="AL7" s="120">
        <v>0</v>
      </c>
      <c r="AM7" s="120">
        <v>98.45</v>
      </c>
      <c r="AN7" s="139">
        <v>0</v>
      </c>
      <c r="AO7" s="139">
        <v>0</v>
      </c>
      <c r="AP7" s="139"/>
      <c r="AQ7" s="139"/>
      <c r="AR7" s="139"/>
      <c r="AS7" s="139"/>
      <c r="AT7" s="120"/>
      <c r="AU7" s="139">
        <v>0</v>
      </c>
      <c r="AV7" s="139">
        <v>0</v>
      </c>
      <c r="AW7" s="120">
        <v>0.14000000000000001</v>
      </c>
      <c r="AX7" s="120">
        <v>0</v>
      </c>
      <c r="AY7" s="120">
        <v>13.37</v>
      </c>
      <c r="AZ7" s="120">
        <v>0</v>
      </c>
      <c r="BA7" s="120">
        <v>0</v>
      </c>
      <c r="BB7" s="120">
        <v>98.45</v>
      </c>
      <c r="BC7" s="118"/>
      <c r="BD7" s="140" t="s">
        <v>221</v>
      </c>
      <c r="BE7" s="140" t="s">
        <v>222</v>
      </c>
      <c r="BF7" s="141" t="s">
        <v>230</v>
      </c>
      <c r="BG7" s="118" t="s">
        <v>231</v>
      </c>
      <c r="BH7" s="118"/>
      <c r="BI7" s="139">
        <v>6.5030000000000001</v>
      </c>
      <c r="BJ7" s="139" t="s">
        <v>119</v>
      </c>
      <c r="BK7" s="139" t="s">
        <v>119</v>
      </c>
      <c r="BL7" s="139">
        <v>1.4970000000000001</v>
      </c>
      <c r="BM7" s="139" t="s">
        <v>119</v>
      </c>
      <c r="BN7" s="139" t="s">
        <v>119</v>
      </c>
      <c r="BO7" s="139">
        <v>8</v>
      </c>
      <c r="BP7" s="139">
        <v>0.57799999999999996</v>
      </c>
      <c r="BQ7" s="139" t="s">
        <v>119</v>
      </c>
      <c r="BR7" s="139">
        <v>0.45700000000000002</v>
      </c>
      <c r="BS7" s="139" t="s">
        <v>119</v>
      </c>
      <c r="BT7" s="139" t="s">
        <v>119</v>
      </c>
      <c r="BU7" s="139" t="s">
        <v>119</v>
      </c>
      <c r="BV7" s="139" t="s">
        <v>119</v>
      </c>
      <c r="BW7" s="139" t="s">
        <v>119</v>
      </c>
      <c r="BX7" s="139" t="s">
        <v>119</v>
      </c>
      <c r="BY7" s="139">
        <v>1.2E-2</v>
      </c>
      <c r="BZ7" s="139" t="s">
        <v>119</v>
      </c>
      <c r="CA7" s="139" t="s">
        <v>119</v>
      </c>
      <c r="CB7" s="139">
        <v>1.137</v>
      </c>
      <c r="CC7" s="139">
        <v>2.8149999999999999</v>
      </c>
      <c r="CD7" s="139" t="s">
        <v>119</v>
      </c>
      <c r="CE7" s="139">
        <v>4.9990000000000006</v>
      </c>
      <c r="CF7" s="139">
        <v>1.7999999999999999E-2</v>
      </c>
      <c r="CG7" s="139">
        <v>0.58899999999999997</v>
      </c>
      <c r="CH7" s="139" t="s">
        <v>119</v>
      </c>
      <c r="CI7" s="139" t="s">
        <v>119</v>
      </c>
      <c r="CJ7" s="139">
        <v>1.393</v>
      </c>
      <c r="CK7" s="139" t="s">
        <v>119</v>
      </c>
      <c r="CL7" s="139" t="s">
        <v>119</v>
      </c>
      <c r="CM7" s="139">
        <v>2</v>
      </c>
      <c r="CN7" s="139">
        <v>0.47499999999999998</v>
      </c>
      <c r="CO7" s="139" t="s">
        <v>119</v>
      </c>
      <c r="CP7" s="139">
        <v>0.72699999999999998</v>
      </c>
      <c r="CQ7" s="139" t="s">
        <v>119</v>
      </c>
      <c r="CR7" s="139">
        <v>0.20699999999999999</v>
      </c>
      <c r="CS7" s="139">
        <v>1.409</v>
      </c>
      <c r="CT7" s="139">
        <v>21.999999999999996</v>
      </c>
      <c r="CU7" s="139" t="s">
        <v>119</v>
      </c>
      <c r="CV7" s="139" t="s">
        <v>119</v>
      </c>
      <c r="CW7" s="139" t="s">
        <v>119</v>
      </c>
      <c r="CX7" s="139">
        <v>2</v>
      </c>
      <c r="CY7" s="139">
        <v>2</v>
      </c>
      <c r="CZ7" s="139">
        <v>16.408000000000001</v>
      </c>
      <c r="DA7" s="139"/>
      <c r="DB7" s="142" t="s">
        <v>119</v>
      </c>
      <c r="DC7" s="118" t="s">
        <v>232</v>
      </c>
      <c r="DD7" s="118" t="s">
        <v>119</v>
      </c>
      <c r="DE7" s="118" t="s">
        <v>119</v>
      </c>
      <c r="DF7" s="118" t="s">
        <v>119</v>
      </c>
      <c r="DG7" s="118" t="s">
        <v>119</v>
      </c>
      <c r="DH7" s="118" t="s">
        <v>119</v>
      </c>
      <c r="DI7" s="118" t="s">
        <v>119</v>
      </c>
      <c r="DJ7" s="118" t="s">
        <v>119</v>
      </c>
      <c r="DK7" s="118" t="s">
        <v>227</v>
      </c>
      <c r="DL7" s="118" t="s">
        <v>119</v>
      </c>
    </row>
    <row r="8" spans="1:116" s="74" customFormat="1" ht="5.45" customHeight="1">
      <c r="A8" s="95"/>
      <c r="B8" s="96"/>
      <c r="C8" s="97"/>
      <c r="D8" s="98"/>
      <c r="E8" s="99"/>
      <c r="F8" s="100"/>
      <c r="G8" s="10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101"/>
      <c r="AI8" s="101"/>
      <c r="AJ8" s="101"/>
      <c r="AK8" s="101"/>
      <c r="AL8" s="73"/>
      <c r="AM8" s="73"/>
      <c r="AN8" s="102"/>
      <c r="AO8" s="102"/>
      <c r="AP8" s="102"/>
      <c r="AQ8" s="102"/>
      <c r="AR8" s="102"/>
      <c r="AS8" s="102"/>
      <c r="AT8" s="73"/>
      <c r="AU8" s="102"/>
      <c r="AV8" s="102"/>
      <c r="AW8" s="73"/>
      <c r="AX8" s="73"/>
      <c r="AY8" s="73"/>
      <c r="AZ8" s="73"/>
      <c r="BA8" s="73"/>
      <c r="BB8" s="73"/>
      <c r="BC8" s="72"/>
      <c r="BD8" s="103"/>
      <c r="BE8" s="103"/>
      <c r="BF8" s="104"/>
      <c r="BG8" s="72"/>
      <c r="BH8" s="7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5"/>
      <c r="DC8" s="72"/>
      <c r="DD8" s="72"/>
      <c r="DE8" s="72"/>
      <c r="DF8" s="72"/>
      <c r="DG8" s="72"/>
      <c r="DH8" s="72"/>
      <c r="DI8" s="72"/>
      <c r="DJ8" s="72"/>
      <c r="DK8" s="72"/>
      <c r="DL8" s="72"/>
    </row>
    <row r="9" spans="1:116" s="121" customFormat="1">
      <c r="A9" s="133">
        <v>38</v>
      </c>
      <c r="B9" s="124" t="s">
        <v>64</v>
      </c>
      <c r="C9" s="134" t="s">
        <v>63</v>
      </c>
      <c r="D9" s="135"/>
      <c r="E9" s="136"/>
      <c r="F9" s="137">
        <v>42.13</v>
      </c>
      <c r="G9" s="137"/>
      <c r="H9" s="120">
        <v>4.8099999999999996</v>
      </c>
      <c r="I9" s="120"/>
      <c r="J9" s="120">
        <v>10.66</v>
      </c>
      <c r="K9" s="120"/>
      <c r="L9" s="120"/>
      <c r="M9" s="120">
        <v>0</v>
      </c>
      <c r="N9" s="120">
        <v>0.17</v>
      </c>
      <c r="O9" s="120"/>
      <c r="P9" s="120">
        <v>13.42</v>
      </c>
      <c r="Q9" s="120"/>
      <c r="R9" s="120"/>
      <c r="S9" s="120">
        <v>0</v>
      </c>
      <c r="T9" s="120"/>
      <c r="U9" s="120"/>
      <c r="V9" s="120">
        <v>12.28</v>
      </c>
      <c r="W9" s="120">
        <v>11.32</v>
      </c>
      <c r="X9" s="120"/>
      <c r="Y9" s="120"/>
      <c r="Z9" s="120">
        <v>2.2200000000000002</v>
      </c>
      <c r="AA9" s="120"/>
      <c r="AB9" s="120">
        <v>0</v>
      </c>
      <c r="AC9" s="120"/>
      <c r="AD9" s="120">
        <v>0</v>
      </c>
      <c r="AE9" s="120"/>
      <c r="AF9" s="120">
        <f>SUM(F9:AE9)</f>
        <v>97.010000000000019</v>
      </c>
      <c r="AG9" s="120"/>
      <c r="AH9" s="138">
        <v>0</v>
      </c>
      <c r="AI9" s="138">
        <v>1</v>
      </c>
      <c r="AJ9" s="138">
        <v>0</v>
      </c>
      <c r="AK9" s="138">
        <v>0</v>
      </c>
      <c r="AL9" s="120">
        <v>0</v>
      </c>
      <c r="AM9" s="120">
        <v>97.010000000000019</v>
      </c>
      <c r="AN9" s="139">
        <v>0</v>
      </c>
      <c r="AO9" s="139">
        <v>0</v>
      </c>
      <c r="AP9" s="139"/>
      <c r="AQ9" s="139"/>
      <c r="AR9" s="139"/>
      <c r="AS9" s="139"/>
      <c r="AT9" s="120"/>
      <c r="AU9" s="139">
        <v>0</v>
      </c>
      <c r="AV9" s="139">
        <v>0</v>
      </c>
      <c r="AW9" s="120">
        <v>0.17</v>
      </c>
      <c r="AX9" s="120">
        <v>0</v>
      </c>
      <c r="AY9" s="120">
        <v>13.42</v>
      </c>
      <c r="AZ9" s="120">
        <v>0</v>
      </c>
      <c r="BA9" s="120">
        <v>2.0299999999999998</v>
      </c>
      <c r="BB9" s="120">
        <v>99.04000000000002</v>
      </c>
      <c r="BC9" s="118"/>
      <c r="BD9" s="140" t="s">
        <v>118</v>
      </c>
      <c r="BE9" s="140" t="s">
        <v>14</v>
      </c>
      <c r="BF9" s="141" t="s">
        <v>233</v>
      </c>
      <c r="BG9" s="118" t="s">
        <v>234</v>
      </c>
      <c r="BH9" s="118"/>
      <c r="BI9" s="139">
        <v>6.28</v>
      </c>
      <c r="BJ9" s="139" t="s">
        <v>119</v>
      </c>
      <c r="BK9" s="139" t="s">
        <v>119</v>
      </c>
      <c r="BL9" s="139">
        <v>1.72</v>
      </c>
      <c r="BM9" s="139" t="s">
        <v>119</v>
      </c>
      <c r="BN9" s="139" t="s">
        <v>119</v>
      </c>
      <c r="BO9" s="139">
        <v>8</v>
      </c>
      <c r="BP9" s="139">
        <v>0.53900000000000003</v>
      </c>
      <c r="BQ9" s="139" t="s">
        <v>119</v>
      </c>
      <c r="BR9" s="139">
        <v>0.153</v>
      </c>
      <c r="BS9" s="139" t="s">
        <v>119</v>
      </c>
      <c r="BT9" s="139" t="s">
        <v>119</v>
      </c>
      <c r="BU9" s="139" t="s">
        <v>119</v>
      </c>
      <c r="BV9" s="139" t="s">
        <v>119</v>
      </c>
      <c r="BW9" s="139" t="s">
        <v>119</v>
      </c>
      <c r="BX9" s="139" t="s">
        <v>119</v>
      </c>
      <c r="BY9" s="139" t="s">
        <v>119</v>
      </c>
      <c r="BZ9" s="139" t="s">
        <v>119</v>
      </c>
      <c r="CA9" s="139" t="s">
        <v>119</v>
      </c>
      <c r="CB9" s="139">
        <v>1.579</v>
      </c>
      <c r="CC9" s="139">
        <v>2.7290000000000001</v>
      </c>
      <c r="CD9" s="139" t="s">
        <v>119</v>
      </c>
      <c r="CE9" s="139">
        <v>5</v>
      </c>
      <c r="CF9" s="139">
        <v>2.1000000000000001E-2</v>
      </c>
      <c r="CG9" s="139">
        <v>9.4E-2</v>
      </c>
      <c r="CH9" s="139" t="s">
        <v>119</v>
      </c>
      <c r="CI9" s="139" t="s">
        <v>119</v>
      </c>
      <c r="CJ9" s="139">
        <v>1.8080000000000001</v>
      </c>
      <c r="CK9" s="139" t="s">
        <v>119</v>
      </c>
      <c r="CL9" s="139">
        <v>7.6999999999999999E-2</v>
      </c>
      <c r="CM9" s="139">
        <v>2</v>
      </c>
      <c r="CN9" s="139" t="s">
        <v>119</v>
      </c>
      <c r="CO9" s="139" t="s">
        <v>119</v>
      </c>
      <c r="CP9" s="139">
        <v>0.56499999999999995</v>
      </c>
      <c r="CQ9" s="139" t="s">
        <v>119</v>
      </c>
      <c r="CR9" s="139" t="s">
        <v>119</v>
      </c>
      <c r="CS9" s="139">
        <v>0.56499999999999995</v>
      </c>
      <c r="CT9" s="139">
        <v>22</v>
      </c>
      <c r="CU9" s="139">
        <v>2</v>
      </c>
      <c r="CV9" s="139" t="s">
        <v>119</v>
      </c>
      <c r="CW9" s="139" t="s">
        <v>119</v>
      </c>
      <c r="CX9" s="139" t="s">
        <v>119</v>
      </c>
      <c r="CY9" s="139">
        <v>2</v>
      </c>
      <c r="CZ9" s="139">
        <v>15.565</v>
      </c>
      <c r="DA9" s="139"/>
      <c r="DB9" s="142" t="s">
        <v>119</v>
      </c>
      <c r="DC9" s="118" t="s">
        <v>119</v>
      </c>
      <c r="DD9" s="118" t="s">
        <v>119</v>
      </c>
      <c r="DE9" s="118" t="s">
        <v>119</v>
      </c>
      <c r="DF9" s="118" t="s">
        <v>119</v>
      </c>
      <c r="DG9" s="118" t="s">
        <v>119</v>
      </c>
      <c r="DH9" s="118" t="s">
        <v>119</v>
      </c>
      <c r="DI9" s="118" t="s">
        <v>119</v>
      </c>
      <c r="DJ9" s="118" t="s">
        <v>119</v>
      </c>
      <c r="DK9" s="118" t="s">
        <v>119</v>
      </c>
      <c r="DL9" s="118" t="s">
        <v>119</v>
      </c>
    </row>
    <row r="10" spans="1:116" s="121" customFormat="1">
      <c r="A10" s="133">
        <v>39</v>
      </c>
      <c r="B10" s="124" t="s">
        <v>65</v>
      </c>
      <c r="C10" s="134" t="s">
        <v>63</v>
      </c>
      <c r="D10" s="135"/>
      <c r="E10" s="136"/>
      <c r="F10" s="137">
        <v>41.32</v>
      </c>
      <c r="G10" s="137"/>
      <c r="H10" s="120">
        <v>4.88</v>
      </c>
      <c r="I10" s="120"/>
      <c r="J10" s="120">
        <v>11.18</v>
      </c>
      <c r="K10" s="120"/>
      <c r="L10" s="120"/>
      <c r="M10" s="120">
        <v>0.12</v>
      </c>
      <c r="N10" s="120">
        <v>0.17</v>
      </c>
      <c r="O10" s="120"/>
      <c r="P10" s="120">
        <v>13.32</v>
      </c>
      <c r="Q10" s="120"/>
      <c r="R10" s="120"/>
      <c r="S10" s="120">
        <v>0</v>
      </c>
      <c r="T10" s="120"/>
      <c r="U10" s="120"/>
      <c r="V10" s="120">
        <v>12.27</v>
      </c>
      <c r="W10" s="120">
        <v>11.29</v>
      </c>
      <c r="X10" s="120"/>
      <c r="Y10" s="120"/>
      <c r="Z10" s="120">
        <v>2.31</v>
      </c>
      <c r="AA10" s="120"/>
      <c r="AB10" s="120">
        <v>0</v>
      </c>
      <c r="AC10" s="120"/>
      <c r="AD10" s="120">
        <v>0</v>
      </c>
      <c r="AE10" s="120"/>
      <c r="AF10" s="120">
        <f>SUM(F10:AE10)</f>
        <v>96.860000000000014</v>
      </c>
      <c r="AG10" s="120"/>
      <c r="AH10" s="138">
        <v>0</v>
      </c>
      <c r="AI10" s="138">
        <v>1</v>
      </c>
      <c r="AJ10" s="138">
        <v>0</v>
      </c>
      <c r="AK10" s="138">
        <v>0</v>
      </c>
      <c r="AL10" s="120">
        <v>0</v>
      </c>
      <c r="AM10" s="120">
        <v>96.860000000000014</v>
      </c>
      <c r="AN10" s="139">
        <v>0</v>
      </c>
      <c r="AO10" s="139">
        <v>0</v>
      </c>
      <c r="AP10" s="139"/>
      <c r="AQ10" s="139"/>
      <c r="AR10" s="139"/>
      <c r="AS10" s="139"/>
      <c r="AT10" s="120"/>
      <c r="AU10" s="139">
        <v>0</v>
      </c>
      <c r="AV10" s="139">
        <v>0</v>
      </c>
      <c r="AW10" s="120">
        <v>0.17</v>
      </c>
      <c r="AX10" s="120">
        <v>0</v>
      </c>
      <c r="AY10" s="120">
        <v>13.32</v>
      </c>
      <c r="AZ10" s="120">
        <v>0</v>
      </c>
      <c r="BA10" s="120">
        <v>2.0299999999999998</v>
      </c>
      <c r="BB10" s="120">
        <v>98.89</v>
      </c>
      <c r="BC10" s="118"/>
      <c r="BD10" s="140" t="s">
        <v>118</v>
      </c>
      <c r="BE10" s="140" t="s">
        <v>14</v>
      </c>
      <c r="BF10" s="141" t="s">
        <v>233</v>
      </c>
      <c r="BG10" s="118" t="s">
        <v>235</v>
      </c>
      <c r="BH10" s="118"/>
      <c r="BI10" s="139">
        <v>6.1790000000000003</v>
      </c>
      <c r="BJ10" s="139" t="s">
        <v>119</v>
      </c>
      <c r="BK10" s="139" t="s">
        <v>119</v>
      </c>
      <c r="BL10" s="139">
        <v>1.821</v>
      </c>
      <c r="BM10" s="139" t="s">
        <v>119</v>
      </c>
      <c r="BN10" s="139" t="s">
        <v>119</v>
      </c>
      <c r="BO10" s="139">
        <v>8</v>
      </c>
      <c r="BP10" s="139">
        <v>0.54900000000000004</v>
      </c>
      <c r="BQ10" s="139" t="s">
        <v>119</v>
      </c>
      <c r="BR10" s="139">
        <v>0.15</v>
      </c>
      <c r="BS10" s="139" t="s">
        <v>119</v>
      </c>
      <c r="BT10" s="139" t="s">
        <v>119</v>
      </c>
      <c r="BU10" s="139">
        <v>1.4E-2</v>
      </c>
      <c r="BV10" s="139" t="s">
        <v>119</v>
      </c>
      <c r="BW10" s="139" t="s">
        <v>119</v>
      </c>
      <c r="BX10" s="139" t="s">
        <v>119</v>
      </c>
      <c r="BY10" s="139" t="s">
        <v>119</v>
      </c>
      <c r="BZ10" s="139" t="s">
        <v>119</v>
      </c>
      <c r="CA10" s="139" t="s">
        <v>119</v>
      </c>
      <c r="CB10" s="139">
        <v>1.552</v>
      </c>
      <c r="CC10" s="139">
        <v>2.7349999999999999</v>
      </c>
      <c r="CD10" s="139" t="s">
        <v>119</v>
      </c>
      <c r="CE10" s="139">
        <v>5</v>
      </c>
      <c r="CF10" s="139">
        <v>2.1999999999999999E-2</v>
      </c>
      <c r="CG10" s="139">
        <v>0.114</v>
      </c>
      <c r="CH10" s="139" t="s">
        <v>119</v>
      </c>
      <c r="CI10" s="139" t="s">
        <v>119</v>
      </c>
      <c r="CJ10" s="139">
        <v>1.8089999999999999</v>
      </c>
      <c r="CK10" s="139" t="s">
        <v>119</v>
      </c>
      <c r="CL10" s="139">
        <v>5.5E-2</v>
      </c>
      <c r="CM10" s="139">
        <v>1.9999999999999998</v>
      </c>
      <c r="CN10" s="139" t="s">
        <v>119</v>
      </c>
      <c r="CO10" s="139" t="s">
        <v>119</v>
      </c>
      <c r="CP10" s="139">
        <v>0.61399999999999999</v>
      </c>
      <c r="CQ10" s="139" t="s">
        <v>119</v>
      </c>
      <c r="CR10" s="139" t="s">
        <v>119</v>
      </c>
      <c r="CS10" s="139">
        <v>0.61399999999999999</v>
      </c>
      <c r="CT10" s="139">
        <v>22</v>
      </c>
      <c r="CU10" s="139">
        <v>2</v>
      </c>
      <c r="CV10" s="139" t="s">
        <v>119</v>
      </c>
      <c r="CW10" s="139" t="s">
        <v>119</v>
      </c>
      <c r="CX10" s="139" t="s">
        <v>119</v>
      </c>
      <c r="CY10" s="139">
        <v>2</v>
      </c>
      <c r="CZ10" s="139">
        <v>15.614000000000001</v>
      </c>
      <c r="DA10" s="139"/>
      <c r="DB10" s="142" t="s">
        <v>119</v>
      </c>
      <c r="DC10" s="118" t="s">
        <v>119</v>
      </c>
      <c r="DD10" s="118" t="s">
        <v>119</v>
      </c>
      <c r="DE10" s="118" t="s">
        <v>119</v>
      </c>
      <c r="DF10" s="118" t="s">
        <v>119</v>
      </c>
      <c r="DG10" s="118" t="s">
        <v>119</v>
      </c>
      <c r="DH10" s="118" t="s">
        <v>119</v>
      </c>
      <c r="DI10" s="118" t="s">
        <v>119</v>
      </c>
      <c r="DJ10" s="118" t="s">
        <v>119</v>
      </c>
      <c r="DK10" s="118" t="s">
        <v>119</v>
      </c>
      <c r="DL10" s="118" t="s">
        <v>119</v>
      </c>
    </row>
    <row r="11" spans="1:116" s="121" customFormat="1">
      <c r="A11" s="133">
        <v>46</v>
      </c>
      <c r="B11" s="124" t="s">
        <v>66</v>
      </c>
      <c r="C11" s="134" t="s">
        <v>63</v>
      </c>
      <c r="D11" s="135"/>
      <c r="E11" s="136"/>
      <c r="F11" s="137">
        <v>42.12</v>
      </c>
      <c r="G11" s="137"/>
      <c r="H11" s="120">
        <v>4.9800000000000004</v>
      </c>
      <c r="I11" s="120"/>
      <c r="J11" s="120">
        <v>10.74</v>
      </c>
      <c r="K11" s="120"/>
      <c r="L11" s="120"/>
      <c r="M11" s="120">
        <v>0</v>
      </c>
      <c r="N11" s="120">
        <v>0.14000000000000001</v>
      </c>
      <c r="O11" s="120"/>
      <c r="P11" s="120">
        <v>13.37</v>
      </c>
      <c r="Q11" s="120"/>
      <c r="R11" s="120"/>
      <c r="S11" s="120">
        <v>0.1</v>
      </c>
      <c r="T11" s="120"/>
      <c r="U11" s="120"/>
      <c r="V11" s="120">
        <v>12.23</v>
      </c>
      <c r="W11" s="120">
        <v>11.29</v>
      </c>
      <c r="X11" s="120"/>
      <c r="Y11" s="120"/>
      <c r="Z11" s="120">
        <v>2.4300000000000002</v>
      </c>
      <c r="AA11" s="120"/>
      <c r="AB11" s="120">
        <v>1.05</v>
      </c>
      <c r="AC11" s="120"/>
      <c r="AD11" s="120">
        <v>0</v>
      </c>
      <c r="AE11" s="120"/>
      <c r="AF11" s="120">
        <f>SUM(F11:AE11)</f>
        <v>98.45</v>
      </c>
      <c r="AG11" s="120"/>
      <c r="AH11" s="138">
        <v>0</v>
      </c>
      <c r="AI11" s="138">
        <v>1</v>
      </c>
      <c r="AJ11" s="138">
        <v>0</v>
      </c>
      <c r="AK11" s="138">
        <v>0</v>
      </c>
      <c r="AL11" s="120">
        <v>0</v>
      </c>
      <c r="AM11" s="120">
        <v>98.45</v>
      </c>
      <c r="AN11" s="139">
        <v>0</v>
      </c>
      <c r="AO11" s="139">
        <v>0</v>
      </c>
      <c r="AP11" s="139"/>
      <c r="AQ11" s="139"/>
      <c r="AR11" s="139"/>
      <c r="AS11" s="139"/>
      <c r="AT11" s="120"/>
      <c r="AU11" s="139">
        <v>0</v>
      </c>
      <c r="AV11" s="139">
        <v>0</v>
      </c>
      <c r="AW11" s="120">
        <v>0.14000000000000001</v>
      </c>
      <c r="AX11" s="120">
        <v>0</v>
      </c>
      <c r="AY11" s="120">
        <v>13.37</v>
      </c>
      <c r="AZ11" s="120">
        <v>0</v>
      </c>
      <c r="BA11" s="120">
        <v>2.02</v>
      </c>
      <c r="BB11" s="120">
        <v>100.47</v>
      </c>
      <c r="BC11" s="118"/>
      <c r="BD11" s="140" t="s">
        <v>118</v>
      </c>
      <c r="BE11" s="140" t="s">
        <v>14</v>
      </c>
      <c r="BF11" s="141" t="s">
        <v>233</v>
      </c>
      <c r="BG11" s="118" t="s">
        <v>236</v>
      </c>
      <c r="BH11" s="118"/>
      <c r="BI11" s="139">
        <v>6.2320000000000002</v>
      </c>
      <c r="BJ11" s="139" t="s">
        <v>119</v>
      </c>
      <c r="BK11" s="139" t="s">
        <v>119</v>
      </c>
      <c r="BL11" s="139">
        <v>1.768</v>
      </c>
      <c r="BM11" s="139" t="s">
        <v>119</v>
      </c>
      <c r="BN11" s="139" t="s">
        <v>119</v>
      </c>
      <c r="BO11" s="139">
        <v>8</v>
      </c>
      <c r="BP11" s="139">
        <v>0.55400000000000005</v>
      </c>
      <c r="BQ11" s="139" t="s">
        <v>119</v>
      </c>
      <c r="BR11" s="139">
        <v>0.105</v>
      </c>
      <c r="BS11" s="139" t="s">
        <v>119</v>
      </c>
      <c r="BT11" s="139" t="s">
        <v>119</v>
      </c>
      <c r="BU11" s="139" t="s">
        <v>119</v>
      </c>
      <c r="BV11" s="139" t="s">
        <v>119</v>
      </c>
      <c r="BW11" s="139" t="s">
        <v>119</v>
      </c>
      <c r="BX11" s="139" t="s">
        <v>119</v>
      </c>
      <c r="BY11" s="139">
        <v>1.2E-2</v>
      </c>
      <c r="BZ11" s="139" t="s">
        <v>119</v>
      </c>
      <c r="CA11" s="139" t="s">
        <v>119</v>
      </c>
      <c r="CB11" s="139">
        <v>1.6319999999999999</v>
      </c>
      <c r="CC11" s="139">
        <v>2.6970000000000001</v>
      </c>
      <c r="CD11" s="139" t="s">
        <v>119</v>
      </c>
      <c r="CE11" s="139">
        <v>5</v>
      </c>
      <c r="CF11" s="139">
        <v>1.7999999999999999E-2</v>
      </c>
      <c r="CG11" s="139">
        <v>2.3E-2</v>
      </c>
      <c r="CH11" s="139" t="s">
        <v>119</v>
      </c>
      <c r="CI11" s="139" t="s">
        <v>119</v>
      </c>
      <c r="CJ11" s="139">
        <v>1.79</v>
      </c>
      <c r="CK11" s="139" t="s">
        <v>119</v>
      </c>
      <c r="CL11" s="139">
        <v>0.17</v>
      </c>
      <c r="CM11" s="139">
        <v>2.0009999999999999</v>
      </c>
      <c r="CN11" s="139" t="s">
        <v>119</v>
      </c>
      <c r="CO11" s="139" t="s">
        <v>119</v>
      </c>
      <c r="CP11" s="139">
        <v>0.52700000000000002</v>
      </c>
      <c r="CQ11" s="139" t="s">
        <v>119</v>
      </c>
      <c r="CR11" s="139">
        <v>0.19800000000000001</v>
      </c>
      <c r="CS11" s="139">
        <v>0.72500000000000009</v>
      </c>
      <c r="CT11" s="139">
        <v>22</v>
      </c>
      <c r="CU11" s="139">
        <v>2</v>
      </c>
      <c r="CV11" s="139" t="s">
        <v>119</v>
      </c>
      <c r="CW11" s="139" t="s">
        <v>119</v>
      </c>
      <c r="CX11" s="139" t="s">
        <v>119</v>
      </c>
      <c r="CY11" s="139">
        <v>2</v>
      </c>
      <c r="CZ11" s="139">
        <v>15.725999999999999</v>
      </c>
      <c r="DA11" s="139"/>
      <c r="DB11" s="142" t="s">
        <v>119</v>
      </c>
      <c r="DC11" s="118" t="s">
        <v>119</v>
      </c>
      <c r="DD11" s="118" t="s">
        <v>119</v>
      </c>
      <c r="DE11" s="118" t="s">
        <v>119</v>
      </c>
      <c r="DF11" s="118" t="s">
        <v>119</v>
      </c>
      <c r="DG11" s="118" t="s">
        <v>119</v>
      </c>
      <c r="DH11" s="118" t="s">
        <v>119</v>
      </c>
      <c r="DI11" s="118" t="s">
        <v>119</v>
      </c>
      <c r="DJ11" s="118" t="s">
        <v>119</v>
      </c>
      <c r="DK11" s="118" t="s">
        <v>119</v>
      </c>
      <c r="DL11" s="118" t="s">
        <v>119</v>
      </c>
    </row>
    <row r="12" spans="1:116">
      <c r="E12" s="90"/>
    </row>
    <row r="13" spans="1:116">
      <c r="E13" s="90"/>
    </row>
    <row r="14" spans="1:116">
      <c r="E14" s="90"/>
    </row>
    <row r="15" spans="1:116">
      <c r="E15" s="90"/>
    </row>
    <row r="16" spans="1:116">
      <c r="E16" s="90"/>
    </row>
    <row r="17" spans="5:5">
      <c r="E17" s="90"/>
    </row>
    <row r="18" spans="5:5">
      <c r="E18" s="90"/>
    </row>
    <row r="19" spans="5:5">
      <c r="E19" s="90"/>
    </row>
    <row r="20" spans="5:5">
      <c r="E20" s="90"/>
    </row>
    <row r="21" spans="5:5">
      <c r="E21" s="90"/>
    </row>
    <row r="22" spans="5:5">
      <c r="E22" s="90"/>
    </row>
    <row r="23" spans="5:5">
      <c r="E23" s="90"/>
    </row>
    <row r="24" spans="5:5">
      <c r="E24" s="90"/>
    </row>
    <row r="25" spans="5:5">
      <c r="E25" s="90"/>
    </row>
    <row r="26" spans="5:5">
      <c r="E26" s="90"/>
    </row>
    <row r="27" spans="5:5">
      <c r="E27" s="90"/>
    </row>
    <row r="28" spans="5:5">
      <c r="E28" s="90"/>
    </row>
    <row r="29" spans="5:5">
      <c r="E29" s="90"/>
    </row>
    <row r="30" spans="5:5">
      <c r="E30" s="90"/>
    </row>
    <row r="31" spans="5:5">
      <c r="E31" s="90"/>
    </row>
    <row r="32" spans="5:5">
      <c r="E32" s="90"/>
    </row>
    <row r="33" spans="5:5">
      <c r="E33" s="90"/>
    </row>
    <row r="34" spans="5:5">
      <c r="E34" s="90"/>
    </row>
    <row r="35" spans="5:5">
      <c r="E35" s="90"/>
    </row>
    <row r="36" spans="5:5">
      <c r="E36" s="90"/>
    </row>
    <row r="37" spans="5:5">
      <c r="E37" s="90"/>
    </row>
    <row r="38" spans="5:5">
      <c r="E38" s="90"/>
    </row>
    <row r="39" spans="5:5">
      <c r="E39" s="90"/>
    </row>
    <row r="40" spans="5:5">
      <c r="E40" s="90"/>
    </row>
    <row r="41" spans="5:5">
      <c r="E41" s="90"/>
    </row>
    <row r="42" spans="5:5">
      <c r="E42" s="90"/>
    </row>
    <row r="43" spans="5:5">
      <c r="E43" s="89"/>
    </row>
    <row r="44" spans="5:5">
      <c r="E44" s="90"/>
    </row>
    <row r="45" spans="5:5">
      <c r="E45" s="90"/>
    </row>
    <row r="46" spans="5:5">
      <c r="E46" s="90"/>
    </row>
    <row r="47" spans="5:5">
      <c r="E47" s="90"/>
    </row>
    <row r="48" spans="5:5">
      <c r="E48" s="90"/>
    </row>
    <row r="49" spans="5:5">
      <c r="E49" s="90"/>
    </row>
    <row r="50" spans="5:5">
      <c r="E50" s="90"/>
    </row>
    <row r="51" spans="5:5">
      <c r="E51" s="90"/>
    </row>
    <row r="52" spans="5:5">
      <c r="E52" s="90"/>
    </row>
    <row r="53" spans="5:5">
      <c r="E53" s="90"/>
    </row>
    <row r="54" spans="5:5">
      <c r="E54" s="90"/>
    </row>
    <row r="55" spans="5:5">
      <c r="E55" s="90"/>
    </row>
    <row r="56" spans="5:5">
      <c r="E56" s="90"/>
    </row>
    <row r="57" spans="5:5">
      <c r="E57" s="90"/>
    </row>
    <row r="58" spans="5:5">
      <c r="E58" s="90"/>
    </row>
    <row r="59" spans="5:5">
      <c r="E59" s="90"/>
    </row>
    <row r="60" spans="5:5">
      <c r="E60" s="90"/>
    </row>
    <row r="61" spans="5:5">
      <c r="E61" s="90"/>
    </row>
    <row r="62" spans="5:5">
      <c r="E62" s="90"/>
    </row>
    <row r="63" spans="5:5">
      <c r="E63" s="90"/>
    </row>
    <row r="64" spans="5:5">
      <c r="E64" s="90"/>
    </row>
    <row r="65" spans="5:5">
      <c r="E65" s="90"/>
    </row>
    <row r="66" spans="5:5">
      <c r="E66" s="90"/>
    </row>
    <row r="67" spans="5:5">
      <c r="E67" s="90"/>
    </row>
    <row r="68" spans="5:5">
      <c r="E68" s="90"/>
    </row>
    <row r="69" spans="5:5">
      <c r="E69" s="90"/>
    </row>
    <row r="70" spans="5:5">
      <c r="E70" s="90"/>
    </row>
    <row r="71" spans="5:5">
      <c r="E71" s="90"/>
    </row>
    <row r="72" spans="5:5">
      <c r="E72" s="90"/>
    </row>
    <row r="73" spans="5:5">
      <c r="E73" s="90"/>
    </row>
    <row r="74" spans="5:5">
      <c r="E74" s="90"/>
    </row>
    <row r="75" spans="5:5">
      <c r="E75" s="90"/>
    </row>
    <row r="76" spans="5:5">
      <c r="E76" s="90"/>
    </row>
    <row r="77" spans="5:5">
      <c r="E77" s="90"/>
    </row>
    <row r="78" spans="5:5">
      <c r="E78" s="90"/>
    </row>
    <row r="79" spans="5:5">
      <c r="E79" s="90"/>
    </row>
    <row r="80" spans="5:5">
      <c r="E80" s="90"/>
    </row>
    <row r="81" spans="5:5">
      <c r="E81" s="90"/>
    </row>
    <row r="82" spans="5:5">
      <c r="E82" s="90"/>
    </row>
    <row r="83" spans="5:5">
      <c r="E83" s="90"/>
    </row>
    <row r="84" spans="5:5">
      <c r="E84" s="90"/>
    </row>
    <row r="85" spans="5:5">
      <c r="E85" s="90"/>
    </row>
    <row r="86" spans="5:5">
      <c r="E86" s="90"/>
    </row>
    <row r="87" spans="5:5">
      <c r="E87" s="90"/>
    </row>
    <row r="88" spans="5:5">
      <c r="E88" s="90"/>
    </row>
    <row r="89" spans="5:5">
      <c r="E89" s="90"/>
    </row>
    <row r="90" spans="5:5">
      <c r="E90" s="90"/>
    </row>
    <row r="91" spans="5:5">
      <c r="E91" s="90"/>
    </row>
    <row r="92" spans="5:5">
      <c r="E92" s="90"/>
    </row>
    <row r="93" spans="5:5">
      <c r="E93" s="90"/>
    </row>
    <row r="94" spans="5:5">
      <c r="E94" s="90"/>
    </row>
    <row r="95" spans="5:5">
      <c r="E95" s="90"/>
    </row>
    <row r="96" spans="5:5">
      <c r="E96" s="90"/>
    </row>
    <row r="97" spans="5:5">
      <c r="E97" s="90"/>
    </row>
    <row r="98" spans="5:5">
      <c r="E98" s="90"/>
    </row>
    <row r="99" spans="5:5">
      <c r="E99" s="90"/>
    </row>
    <row r="100" spans="5:5">
      <c r="E100" s="90"/>
    </row>
    <row r="101" spans="5:5">
      <c r="E101" s="90"/>
    </row>
    <row r="102" spans="5:5">
      <c r="E102" s="90"/>
    </row>
    <row r="103" spans="5:5">
      <c r="E103" s="90"/>
    </row>
    <row r="104" spans="5:5">
      <c r="E104" s="90"/>
    </row>
    <row r="105" spans="5:5">
      <c r="E105" s="90"/>
    </row>
    <row r="106" spans="5:5">
      <c r="E106" s="90"/>
    </row>
    <row r="107" spans="5:5">
      <c r="E107" s="90"/>
    </row>
    <row r="108" spans="5:5">
      <c r="E108" s="90"/>
    </row>
    <row r="109" spans="5:5">
      <c r="E109" s="90"/>
    </row>
    <row r="110" spans="5:5">
      <c r="E110" s="90"/>
    </row>
    <row r="111" spans="5:5">
      <c r="E111" s="90"/>
    </row>
    <row r="112" spans="5:5">
      <c r="E112" s="90"/>
    </row>
    <row r="113" spans="5:5">
      <c r="E113" s="90"/>
    </row>
    <row r="114" spans="5:5">
      <c r="E114" s="90"/>
    </row>
    <row r="115" spans="5:5">
      <c r="E115" s="90"/>
    </row>
    <row r="116" spans="5:5">
      <c r="E116" s="90"/>
    </row>
    <row r="117" spans="5:5">
      <c r="E117" s="90"/>
    </row>
    <row r="118" spans="5:5">
      <c r="E118" s="90"/>
    </row>
    <row r="119" spans="5:5">
      <c r="E119" s="90"/>
    </row>
    <row r="120" spans="5:5">
      <c r="E120" s="90"/>
    </row>
    <row r="121" spans="5:5">
      <c r="E121" s="90"/>
    </row>
    <row r="122" spans="5:5">
      <c r="E122" s="90"/>
    </row>
    <row r="123" spans="5:5">
      <c r="E123" s="90"/>
    </row>
    <row r="124" spans="5:5">
      <c r="E124" s="90"/>
    </row>
    <row r="125" spans="5:5">
      <c r="E125" s="90"/>
    </row>
    <row r="126" spans="5:5">
      <c r="E126" s="90"/>
    </row>
    <row r="127" spans="5:5">
      <c r="E127" s="90"/>
    </row>
  </sheetData>
  <mergeCells count="23">
    <mergeCell ref="E2:E3"/>
    <mergeCell ref="AG2:AG3"/>
    <mergeCell ref="AT2:AT3"/>
    <mergeCell ref="AU1:BB1"/>
    <mergeCell ref="CF2:CM2"/>
    <mergeCell ref="AH2:AK2"/>
    <mergeCell ref="BI2:BO2"/>
    <mergeCell ref="BP2:CE2"/>
    <mergeCell ref="AL2:AO2"/>
    <mergeCell ref="AP2:AS2"/>
    <mergeCell ref="AU2:AV2"/>
    <mergeCell ref="AW2:BB2"/>
    <mergeCell ref="DB1:DL1"/>
    <mergeCell ref="BI1:CZ1"/>
    <mergeCell ref="F2:AF2"/>
    <mergeCell ref="BC2:BC3"/>
    <mergeCell ref="BD1:BG1"/>
    <mergeCell ref="BH2:BH3"/>
    <mergeCell ref="DA2:DA3"/>
    <mergeCell ref="AH1:AS1"/>
    <mergeCell ref="CN2:CS2"/>
    <mergeCell ref="CU2:CY2"/>
    <mergeCell ref="DB2:DL2"/>
  </mergeCells>
  <conditionalFormatting sqref="AH3:AK3">
    <cfRule type="cellIs" dxfId="23" priority="47" stopIfTrue="1" operator="equal">
      <formula>TRUE</formula>
    </cfRule>
  </conditionalFormatting>
  <conditionalFormatting sqref="AH2">
    <cfRule type="cellIs" dxfId="22" priority="44" stopIfTrue="1" operator="equal">
      <formula>TRUE</formula>
    </cfRule>
  </conditionalFormatting>
  <conditionalFormatting sqref="AH4:AK4">
    <cfRule type="cellIs" dxfId="21" priority="16" stopIfTrue="1" operator="equal">
      <formula>TRUE</formula>
    </cfRule>
  </conditionalFormatting>
  <conditionalFormatting sqref="AH9:AK11">
    <cfRule type="containsBlanks" dxfId="20" priority="17" stopIfTrue="1">
      <formula>LEN(TRIM(AH9))=0</formula>
    </cfRule>
    <cfRule type="cellIs" dxfId="19" priority="18" stopIfTrue="1" operator="equal">
      <formula>1</formula>
    </cfRule>
    <cfRule type="cellIs" dxfId="18" priority="21" stopIfTrue="1" operator="equal">
      <formula>0</formula>
    </cfRule>
  </conditionalFormatting>
  <conditionalFormatting sqref="AH9:AK11">
    <cfRule type="cellIs" dxfId="17" priority="19" stopIfTrue="1" operator="equal">
      <formula>"true"</formula>
    </cfRule>
    <cfRule type="cellIs" dxfId="16" priority="20" stopIfTrue="1" operator="equal">
      <formula>TRUE</formula>
    </cfRule>
    <cfRule type="cellIs" dxfId="15" priority="22" stopIfTrue="1" operator="equal">
      <formula>"false"</formula>
    </cfRule>
    <cfRule type="cellIs" dxfId="14" priority="23" stopIfTrue="1" operator="equal">
      <formula>FALSE</formula>
    </cfRule>
  </conditionalFormatting>
  <conditionalFormatting sqref="AH5:AK7">
    <cfRule type="containsBlanks" dxfId="13" priority="24" stopIfTrue="1">
      <formula>LEN(TRIM(AH5))=0</formula>
    </cfRule>
    <cfRule type="cellIs" dxfId="12" priority="25" stopIfTrue="1" operator="equal">
      <formula>1</formula>
    </cfRule>
    <cfRule type="cellIs" dxfId="11" priority="28" stopIfTrue="1" operator="equal">
      <formula>0</formula>
    </cfRule>
  </conditionalFormatting>
  <conditionalFormatting sqref="AH5:AK7">
    <cfRule type="cellIs" dxfId="10" priority="26" stopIfTrue="1" operator="equal">
      <formula>"true"</formula>
    </cfRule>
    <cfRule type="cellIs" dxfId="9" priority="27" stopIfTrue="1" operator="equal">
      <formula>TRUE</formula>
    </cfRule>
    <cfRule type="cellIs" dxfId="8" priority="29" stopIfTrue="1" operator="equal">
      <formula>"false"</formula>
    </cfRule>
    <cfRule type="cellIs" dxfId="7" priority="30" stopIfTrue="1" operator="equal">
      <formula>FALSE</formula>
    </cfRule>
  </conditionalFormatting>
  <conditionalFormatting sqref="AH8:AK8">
    <cfRule type="containsBlanks" dxfId="6" priority="1" stopIfTrue="1">
      <formula>LEN(TRIM(AH8))=0</formula>
    </cfRule>
    <cfRule type="cellIs" dxfId="5" priority="2" stopIfTrue="1" operator="equal">
      <formula>1</formula>
    </cfRule>
    <cfRule type="cellIs" dxfId="4" priority="5" stopIfTrue="1" operator="equal">
      <formula>0</formula>
    </cfRule>
  </conditionalFormatting>
  <conditionalFormatting sqref="AH8:AK8">
    <cfRule type="cellIs" dxfId="3" priority="3" stopIfTrue="1" operator="equal">
      <formula>"true"</formula>
    </cfRule>
    <cfRule type="cellIs" dxfId="2" priority="4" stopIfTrue="1" operator="equal">
      <formula>TRUE</formula>
    </cfRule>
    <cfRule type="cellIs" dxfId="1" priority="6" stopIfTrue="1" operator="equal">
      <formula>"false"</formula>
    </cfRule>
    <cfRule type="cellIs" dxfId="0" priority="7" stopIfTrue="1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A29"/>
  <sheetViews>
    <sheetView zoomScaleNormal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RowHeight="15"/>
  <cols>
    <col min="1" max="1" width="7.5703125" style="1" bestFit="1" customWidth="1"/>
    <col min="2" max="2" width="14.28515625" bestFit="1" customWidth="1"/>
    <col min="3" max="3" width="18.28515625" style="1" customWidth="1"/>
    <col min="4" max="4" width="19.42578125" style="8" customWidth="1"/>
    <col min="5" max="15" width="9.140625" customWidth="1"/>
    <col min="16" max="16" width="2" customWidth="1"/>
    <col min="17" max="26" width="9.140625" customWidth="1"/>
    <col min="27" max="27" width="2.140625" customWidth="1"/>
    <col min="28" max="30" width="9.140625" customWidth="1"/>
    <col min="31" max="31" width="2.140625" customWidth="1"/>
  </cols>
  <sheetData>
    <row r="1" spans="1:30">
      <c r="A1" t="s">
        <v>121</v>
      </c>
    </row>
    <row r="2" spans="1:30" s="6" customFormat="1">
      <c r="A2" s="7"/>
      <c r="C2" s="7"/>
      <c r="D2" s="51"/>
      <c r="E2" s="212" t="s">
        <v>22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Q2" s="213" t="s">
        <v>154</v>
      </c>
      <c r="R2" s="213"/>
      <c r="S2" s="213"/>
      <c r="T2" s="213"/>
      <c r="U2" s="213"/>
      <c r="V2" s="213"/>
      <c r="W2" s="213"/>
      <c r="X2" s="213"/>
      <c r="Y2" s="213"/>
      <c r="Z2" s="213"/>
      <c r="AB2" s="66"/>
      <c r="AC2" s="67"/>
      <c r="AD2" s="68"/>
    </row>
    <row r="3" spans="1:30" s="2" customFormat="1" ht="18">
      <c r="A3" s="4" t="s">
        <v>23</v>
      </c>
      <c r="B3" s="4" t="s">
        <v>0</v>
      </c>
      <c r="C3" s="4" t="s">
        <v>26</v>
      </c>
      <c r="D3" s="4" t="s">
        <v>25</v>
      </c>
      <c r="E3" s="106" t="s">
        <v>29</v>
      </c>
      <c r="F3" s="106" t="s">
        <v>30</v>
      </c>
      <c r="G3" s="106" t="s">
        <v>31</v>
      </c>
      <c r="H3" s="106" t="s">
        <v>1</v>
      </c>
      <c r="I3" s="106" t="s">
        <v>2</v>
      </c>
      <c r="J3" s="106" t="s">
        <v>3</v>
      </c>
      <c r="K3" s="106" t="s">
        <v>4</v>
      </c>
      <c r="L3" s="106" t="s">
        <v>32</v>
      </c>
      <c r="M3" s="106" t="s">
        <v>33</v>
      </c>
      <c r="N3" s="106" t="s">
        <v>47</v>
      </c>
      <c r="O3" s="106" t="s">
        <v>24</v>
      </c>
      <c r="P3" s="69" t="s">
        <v>155</v>
      </c>
      <c r="Q3" s="55" t="s">
        <v>124</v>
      </c>
      <c r="R3" s="55" t="s">
        <v>125</v>
      </c>
      <c r="S3" s="55" t="s">
        <v>126</v>
      </c>
      <c r="T3" s="55" t="s">
        <v>130</v>
      </c>
      <c r="U3" s="55" t="s">
        <v>131</v>
      </c>
      <c r="V3" s="55" t="s">
        <v>132</v>
      </c>
      <c r="W3" s="55" t="s">
        <v>133</v>
      </c>
      <c r="X3" s="55" t="s">
        <v>134</v>
      </c>
      <c r="Y3" s="55" t="s">
        <v>135</v>
      </c>
      <c r="Z3" s="55" t="s">
        <v>43</v>
      </c>
      <c r="AA3" s="70" t="s">
        <v>136</v>
      </c>
      <c r="AB3" s="71" t="s">
        <v>156</v>
      </c>
      <c r="AC3" s="71" t="s">
        <v>157</v>
      </c>
      <c r="AD3" s="71" t="s">
        <v>158</v>
      </c>
    </row>
    <row r="4" spans="1:30" s="20" customFormat="1">
      <c r="B4" s="22" t="s">
        <v>258</v>
      </c>
    </row>
    <row r="5" spans="1:30" s="113" customFormat="1">
      <c r="A5" s="109">
        <v>100</v>
      </c>
      <c r="B5" s="110" t="s">
        <v>161</v>
      </c>
      <c r="C5" s="109" t="s">
        <v>159</v>
      </c>
      <c r="D5" s="111"/>
      <c r="E5" s="112">
        <v>68.004000000000005</v>
      </c>
      <c r="F5" s="112">
        <v>0.01</v>
      </c>
      <c r="G5" s="112">
        <v>20.63</v>
      </c>
      <c r="H5" s="112">
        <v>6.6000000000000003E-2</v>
      </c>
      <c r="I5" s="112">
        <v>0</v>
      </c>
      <c r="J5" s="112">
        <v>4.0000000000000001E-3</v>
      </c>
      <c r="K5" s="112">
        <v>0.45100000000000001</v>
      </c>
      <c r="L5" s="112">
        <v>11.214</v>
      </c>
      <c r="M5" s="112">
        <v>6.0999999999999999E-2</v>
      </c>
      <c r="N5" s="112"/>
      <c r="O5" s="112">
        <f>SUM(E5:N5)</f>
        <v>100.44000000000001</v>
      </c>
      <c r="P5" s="112" t="s">
        <v>153</v>
      </c>
      <c r="Q5" s="112">
        <v>2.9652368926799206</v>
      </c>
      <c r="R5" s="112">
        <v>3.2776568575248354E-4</v>
      </c>
      <c r="S5" s="112">
        <v>1.0599731354839934</v>
      </c>
      <c r="T5" s="112">
        <v>2.4026126873049028E-3</v>
      </c>
      <c r="U5" s="112">
        <v>0</v>
      </c>
      <c r="V5" s="112">
        <v>2.5980633225816902E-4</v>
      </c>
      <c r="W5" s="112">
        <v>2.1060990922828409E-2</v>
      </c>
      <c r="X5" s="112">
        <v>0.94734708245892008</v>
      </c>
      <c r="Y5" s="112">
        <v>3.3917137490212944E-3</v>
      </c>
      <c r="Z5" s="112"/>
      <c r="AA5" s="112" t="s">
        <v>153</v>
      </c>
      <c r="AB5" s="112">
        <v>2.1672150170984086E-2</v>
      </c>
      <c r="AC5" s="112">
        <v>0.97483771349235826</v>
      </c>
      <c r="AD5" s="112">
        <v>3.4901363366576761E-3</v>
      </c>
    </row>
    <row r="6" spans="1:30" s="113" customFormat="1">
      <c r="A6" s="109">
        <v>104</v>
      </c>
      <c r="B6" s="110" t="s">
        <v>161</v>
      </c>
      <c r="C6" s="109" t="s">
        <v>159</v>
      </c>
      <c r="D6" s="111"/>
      <c r="E6" s="112">
        <v>60.728000000000002</v>
      </c>
      <c r="F6" s="112">
        <v>0.13800000000000001</v>
      </c>
      <c r="G6" s="112">
        <v>18.422999999999998</v>
      </c>
      <c r="H6" s="112">
        <v>1.87</v>
      </c>
      <c r="I6" s="112">
        <v>0.06</v>
      </c>
      <c r="J6" s="112">
        <v>4.0940000000000003</v>
      </c>
      <c r="K6" s="112">
        <v>1.47</v>
      </c>
      <c r="L6" s="112">
        <v>9.4469999999999992</v>
      </c>
      <c r="M6" s="112">
        <v>0.73299999999999998</v>
      </c>
      <c r="N6" s="112"/>
      <c r="O6" s="112">
        <f>SUM(E6:N6)</f>
        <v>96.963000000000008</v>
      </c>
      <c r="P6" s="112" t="s">
        <v>153</v>
      </c>
      <c r="Q6" s="112">
        <v>2.7339569711287548</v>
      </c>
      <c r="R6" s="112">
        <v>4.6700371093285984E-3</v>
      </c>
      <c r="S6" s="112">
        <v>0.97731315150519682</v>
      </c>
      <c r="T6" s="112">
        <v>7.0284441404080078E-2</v>
      </c>
      <c r="U6" s="112">
        <v>2.2872272420166539E-3</v>
      </c>
      <c r="V6" s="112">
        <v>0.27454613829486268</v>
      </c>
      <c r="W6" s="112">
        <v>7.0875698872466322E-2</v>
      </c>
      <c r="X6" s="112">
        <v>0.82398678393852232</v>
      </c>
      <c r="Y6" s="112">
        <v>4.2079550504771711E-2</v>
      </c>
      <c r="Z6" s="112"/>
      <c r="AA6" s="112" t="s">
        <v>153</v>
      </c>
      <c r="AB6" s="112">
        <v>7.5645767136354292E-2</v>
      </c>
      <c r="AC6" s="112">
        <v>0.87944264921331494</v>
      </c>
      <c r="AD6" s="112">
        <v>4.4911583650330704E-2</v>
      </c>
    </row>
    <row r="7" spans="1:30" s="20" customFormat="1">
      <c r="B7" s="22" t="s">
        <v>259</v>
      </c>
    </row>
    <row r="8" spans="1:30" s="113" customFormat="1">
      <c r="A8" s="109">
        <v>7</v>
      </c>
      <c r="B8" s="110" t="s">
        <v>162</v>
      </c>
      <c r="C8" s="109" t="s">
        <v>163</v>
      </c>
      <c r="D8" s="111" t="s">
        <v>164</v>
      </c>
      <c r="E8" s="112">
        <v>67.31</v>
      </c>
      <c r="F8" s="112">
        <v>0.02</v>
      </c>
      <c r="G8" s="112">
        <v>19.5</v>
      </c>
      <c r="H8" s="112">
        <v>0.53</v>
      </c>
      <c r="I8" s="112">
        <v>0</v>
      </c>
      <c r="J8" s="112">
        <v>0</v>
      </c>
      <c r="K8" s="112">
        <v>0.28000000000000003</v>
      </c>
      <c r="L8" s="112">
        <v>11.27</v>
      </c>
      <c r="M8" s="112">
        <v>7.0000000000000007E-2</v>
      </c>
      <c r="N8" s="112"/>
      <c r="O8" s="112">
        <f>SUM(E8:N8)</f>
        <v>98.97999999999999</v>
      </c>
      <c r="P8" s="112" t="s">
        <v>153</v>
      </c>
      <c r="Q8" s="112">
        <v>2.9791360366882267</v>
      </c>
      <c r="R8" s="112">
        <v>6.6539462533297684E-4</v>
      </c>
      <c r="S8" s="112">
        <v>1.0169885187365555</v>
      </c>
      <c r="T8" s="112">
        <v>1.9584004864453414E-2</v>
      </c>
      <c r="U8" s="112">
        <v>0</v>
      </c>
      <c r="V8" s="112">
        <v>0</v>
      </c>
      <c r="W8" s="112">
        <v>1.3272297216431313E-2</v>
      </c>
      <c r="X8" s="112">
        <v>0.96640305557655104</v>
      </c>
      <c r="Y8" s="112">
        <v>3.9506922924494054E-3</v>
      </c>
      <c r="Z8" s="112"/>
      <c r="AA8" s="112" t="s">
        <v>153</v>
      </c>
      <c r="AB8" s="112">
        <v>1.3493234835275801E-2</v>
      </c>
      <c r="AC8" s="112">
        <v>0.9824903075768141</v>
      </c>
      <c r="AD8" s="112">
        <v>4.0164575879101218E-3</v>
      </c>
    </row>
    <row r="9" spans="1:30" s="113" customFormat="1">
      <c r="A9" s="109">
        <v>8</v>
      </c>
      <c r="B9" s="110" t="s">
        <v>165</v>
      </c>
      <c r="C9" s="109" t="s">
        <v>163</v>
      </c>
      <c r="D9" s="111" t="s">
        <v>164</v>
      </c>
      <c r="E9" s="112">
        <v>68.03</v>
      </c>
      <c r="F9" s="112">
        <v>0.03</v>
      </c>
      <c r="G9" s="112">
        <v>19.78</v>
      </c>
      <c r="H9" s="112">
        <v>0.38</v>
      </c>
      <c r="I9" s="112">
        <v>0</v>
      </c>
      <c r="J9" s="112">
        <v>0</v>
      </c>
      <c r="K9" s="112">
        <v>0.34</v>
      </c>
      <c r="L9" s="112">
        <v>11.6</v>
      </c>
      <c r="M9" s="112">
        <v>0.03</v>
      </c>
      <c r="N9" s="112"/>
      <c r="O9" s="112">
        <f>SUM(E9:N9)</f>
        <v>100.19</v>
      </c>
      <c r="P9" s="112" t="s">
        <v>153</v>
      </c>
      <c r="Q9" s="112">
        <v>2.969346722047876</v>
      </c>
      <c r="R9" s="112">
        <v>9.8428358904934692E-4</v>
      </c>
      <c r="S9" s="112">
        <v>1.0173196248594254</v>
      </c>
      <c r="T9" s="112">
        <v>1.3847103294743895E-2</v>
      </c>
      <c r="U9" s="112">
        <v>0</v>
      </c>
      <c r="V9" s="112">
        <v>0</v>
      </c>
      <c r="W9" s="112">
        <v>1.5893395137966337E-2</v>
      </c>
      <c r="X9" s="112">
        <v>0.98093914158548046</v>
      </c>
      <c r="Y9" s="112">
        <v>1.6697294854573848E-3</v>
      </c>
      <c r="Z9" s="112"/>
      <c r="AA9" s="112" t="s">
        <v>153</v>
      </c>
      <c r="AB9" s="112">
        <v>1.5917234918564682E-2</v>
      </c>
      <c r="AC9" s="112">
        <v>0.98241053103453935</v>
      </c>
      <c r="AD9" s="112">
        <v>1.672234046896042E-3</v>
      </c>
    </row>
    <row r="10" spans="1:30" s="113" customFormat="1">
      <c r="A10" s="109">
        <v>9</v>
      </c>
      <c r="B10" s="110" t="s">
        <v>166</v>
      </c>
      <c r="C10" s="109" t="s">
        <v>163</v>
      </c>
      <c r="D10" s="111" t="s">
        <v>164</v>
      </c>
      <c r="E10" s="112">
        <v>68.099999999999994</v>
      </c>
      <c r="F10" s="112">
        <v>0.03</v>
      </c>
      <c r="G10" s="112">
        <v>19.64</v>
      </c>
      <c r="H10" s="112">
        <v>0.4</v>
      </c>
      <c r="I10" s="112">
        <v>0.01</v>
      </c>
      <c r="J10" s="112">
        <v>0</v>
      </c>
      <c r="K10" s="112">
        <v>0.18</v>
      </c>
      <c r="L10" s="112">
        <v>11.81</v>
      </c>
      <c r="M10" s="112">
        <v>0.09</v>
      </c>
      <c r="N10" s="112"/>
      <c r="O10" s="112">
        <f>SUM(E10:N10)</f>
        <v>100.26000000000002</v>
      </c>
      <c r="P10" s="112" t="s">
        <v>153</v>
      </c>
      <c r="Q10" s="112">
        <v>2.9661305472371291</v>
      </c>
      <c r="R10" s="112">
        <v>9.8220683710950347E-4</v>
      </c>
      <c r="S10" s="112">
        <v>1.0079879198472099</v>
      </c>
      <c r="T10" s="112">
        <v>1.4545144339736695E-2</v>
      </c>
      <c r="U10" s="112">
        <v>3.6880645840993149E-4</v>
      </c>
      <c r="V10" s="112">
        <v>0</v>
      </c>
      <c r="W10" s="112">
        <v>8.39639724875706E-3</v>
      </c>
      <c r="X10" s="112">
        <v>0.99659035852304578</v>
      </c>
      <c r="Y10" s="112">
        <v>4.9986195086018674E-3</v>
      </c>
      <c r="Z10" s="112"/>
      <c r="AA10" s="112" t="s">
        <v>153</v>
      </c>
      <c r="AB10" s="112">
        <v>8.3133849798824547E-3</v>
      </c>
      <c r="AC10" s="112">
        <v>0.98673741512975865</v>
      </c>
      <c r="AD10" s="112">
        <v>4.9491998903588965E-3</v>
      </c>
    </row>
    <row r="11" spans="1:30" s="113" customFormat="1">
      <c r="A11" s="109">
        <v>11</v>
      </c>
      <c r="B11" s="110" t="s">
        <v>167</v>
      </c>
      <c r="C11" s="109" t="s">
        <v>168</v>
      </c>
      <c r="D11" s="111" t="s">
        <v>169</v>
      </c>
      <c r="E11" s="112">
        <v>65.64</v>
      </c>
      <c r="F11" s="112">
        <v>0.08</v>
      </c>
      <c r="G11" s="112">
        <v>18.37</v>
      </c>
      <c r="H11" s="112">
        <v>0.43</v>
      </c>
      <c r="I11" s="112">
        <v>0.06</v>
      </c>
      <c r="J11" s="112">
        <v>0.02</v>
      </c>
      <c r="K11" s="112">
        <v>0.54</v>
      </c>
      <c r="L11" s="112">
        <v>0.33</v>
      </c>
      <c r="M11" s="112">
        <v>15.66</v>
      </c>
      <c r="N11" s="112"/>
      <c r="O11" s="112">
        <f>SUM(E11:N11)</f>
        <v>101.13000000000001</v>
      </c>
      <c r="P11" s="112" t="s">
        <v>153</v>
      </c>
      <c r="Q11" s="112">
        <v>3.0117690796457519</v>
      </c>
      <c r="R11" s="112">
        <v>2.7591901657010912E-3</v>
      </c>
      <c r="S11" s="112">
        <v>0.99319139571805259</v>
      </c>
      <c r="T11" s="112">
        <v>1.6471625056121837E-2</v>
      </c>
      <c r="U11" s="112">
        <v>2.3310936230034945E-3</v>
      </c>
      <c r="V11" s="112">
        <v>1.3669351081319269E-3</v>
      </c>
      <c r="W11" s="112">
        <v>2.6535310915063146E-2</v>
      </c>
      <c r="X11" s="112">
        <v>2.9335309314129303E-2</v>
      </c>
      <c r="Y11" s="112">
        <v>0.91624006045404438</v>
      </c>
      <c r="Z11" s="112"/>
      <c r="AA11" s="112" t="s">
        <v>153</v>
      </c>
      <c r="AB11" s="112">
        <v>2.7296594351183458E-2</v>
      </c>
      <c r="AC11" s="112">
        <v>3.0176923160139871E-2</v>
      </c>
      <c r="AD11" s="112">
        <v>0.94252648248867665</v>
      </c>
    </row>
    <row r="12" spans="1:30" s="113" customFormat="1">
      <c r="A12" s="109">
        <v>12</v>
      </c>
      <c r="B12" s="110" t="s">
        <v>170</v>
      </c>
      <c r="C12" s="109" t="s">
        <v>168</v>
      </c>
      <c r="D12" s="111" t="s">
        <v>169</v>
      </c>
      <c r="E12" s="112">
        <v>63.4</v>
      </c>
      <c r="F12" s="112">
        <v>0.06</v>
      </c>
      <c r="G12" s="112">
        <v>17.82</v>
      </c>
      <c r="H12" s="112">
        <v>0.42</v>
      </c>
      <c r="I12" s="112">
        <v>0.03</v>
      </c>
      <c r="J12" s="112">
        <v>0.01</v>
      </c>
      <c r="K12" s="112">
        <v>2</v>
      </c>
      <c r="L12" s="112">
        <v>0.26</v>
      </c>
      <c r="M12" s="112">
        <v>15.77</v>
      </c>
      <c r="N12" s="112"/>
      <c r="O12" s="112">
        <f>SUM(E12:N12)</f>
        <v>99.77000000000001</v>
      </c>
      <c r="P12" s="112" t="s">
        <v>153</v>
      </c>
      <c r="Q12" s="112">
        <v>2.9463980151541325</v>
      </c>
      <c r="R12" s="112">
        <v>2.0960032626369382E-3</v>
      </c>
      <c r="S12" s="112">
        <v>0.97584434418978494</v>
      </c>
      <c r="T12" s="112">
        <v>1.6295449329897686E-2</v>
      </c>
      <c r="U12" s="112">
        <v>1.1805347573994878E-3</v>
      </c>
      <c r="V12" s="112">
        <v>6.9225636857097944E-4</v>
      </c>
      <c r="W12" s="112">
        <v>9.9542713198223595E-2</v>
      </c>
      <c r="X12" s="112">
        <v>2.340987730001062E-2</v>
      </c>
      <c r="Y12" s="112">
        <v>0.93454080643934279</v>
      </c>
      <c r="Z12" s="112"/>
      <c r="AA12" s="112" t="s">
        <v>153</v>
      </c>
      <c r="AB12" s="112">
        <v>9.4130813002229571E-2</v>
      </c>
      <c r="AC12" s="112">
        <v>2.2137138035853366E-2</v>
      </c>
      <c r="AD12" s="112">
        <v>0.88373204896191704</v>
      </c>
    </row>
    <row r="13" spans="1:30" s="20" customFormat="1">
      <c r="B13" s="22" t="s">
        <v>260</v>
      </c>
    </row>
    <row r="14" spans="1:30" s="113" customFormat="1">
      <c r="A14" s="109">
        <v>30</v>
      </c>
      <c r="B14" s="110" t="s">
        <v>171</v>
      </c>
      <c r="C14" s="109" t="s">
        <v>172</v>
      </c>
      <c r="D14" s="111" t="s">
        <v>169</v>
      </c>
      <c r="E14" s="112">
        <v>53.08</v>
      </c>
      <c r="F14" s="112">
        <v>0.18</v>
      </c>
      <c r="G14" s="112">
        <v>29.59</v>
      </c>
      <c r="H14" s="112">
        <v>0.6</v>
      </c>
      <c r="I14" s="112">
        <v>0</v>
      </c>
      <c r="J14" s="112">
        <v>0.1</v>
      </c>
      <c r="K14" s="112">
        <v>11.95</v>
      </c>
      <c r="L14" s="112">
        <v>4.8899999999999997</v>
      </c>
      <c r="M14" s="112">
        <v>0.45</v>
      </c>
      <c r="N14" s="112"/>
      <c r="O14" s="112">
        <f>SUM(E14:N14)</f>
        <v>100.83999999999999</v>
      </c>
      <c r="P14" s="112" t="s">
        <v>153</v>
      </c>
      <c r="Q14" s="112">
        <v>2.3786016749737007</v>
      </c>
      <c r="R14" s="112">
        <v>6.06319952215271E-3</v>
      </c>
      <c r="S14" s="112">
        <v>1.5624512132903718</v>
      </c>
      <c r="T14" s="112">
        <v>2.2446929933277803E-2</v>
      </c>
      <c r="U14" s="112">
        <v>0</v>
      </c>
      <c r="V14" s="112">
        <v>6.6750667137897048E-3</v>
      </c>
      <c r="W14" s="112">
        <v>0.57350344941244835</v>
      </c>
      <c r="X14" s="112">
        <v>0.42454457858419492</v>
      </c>
      <c r="Y14" s="112">
        <v>2.5713887570063775E-2</v>
      </c>
      <c r="Z14" s="112"/>
      <c r="AA14" s="112" t="s">
        <v>153</v>
      </c>
      <c r="AB14" s="112">
        <v>0.56019220943082604</v>
      </c>
      <c r="AC14" s="112">
        <v>0.41469073241427112</v>
      </c>
      <c r="AD14" s="112">
        <v>2.5117058154902901E-2</v>
      </c>
    </row>
    <row r="15" spans="1:30" s="113" customFormat="1">
      <c r="A15" s="109">
        <v>38</v>
      </c>
      <c r="B15" s="110" t="s">
        <v>173</v>
      </c>
      <c r="C15" s="109" t="s">
        <v>174</v>
      </c>
      <c r="D15" s="111" t="s">
        <v>169</v>
      </c>
      <c r="E15" s="112">
        <v>66.260000000000005</v>
      </c>
      <c r="F15" s="112">
        <v>0.15</v>
      </c>
      <c r="G15" s="112">
        <v>19.46</v>
      </c>
      <c r="H15" s="112">
        <v>0.32</v>
      </c>
      <c r="I15" s="112">
        <v>0</v>
      </c>
      <c r="J15" s="112">
        <v>0.02</v>
      </c>
      <c r="K15" s="112">
        <v>0.72</v>
      </c>
      <c r="L15" s="112">
        <v>6.44</v>
      </c>
      <c r="M15" s="112">
        <v>7.61</v>
      </c>
      <c r="N15" s="112"/>
      <c r="O15" s="112">
        <f>SUM(E15:N15)</f>
        <v>100.97999999999999</v>
      </c>
      <c r="P15" s="112" t="s">
        <v>153</v>
      </c>
      <c r="Q15" s="112">
        <v>2.9435219898712051</v>
      </c>
      <c r="R15" s="112">
        <v>5.0089380528009998E-3</v>
      </c>
      <c r="S15" s="112">
        <v>1.0186603056896013</v>
      </c>
      <c r="T15" s="112">
        <v>1.186808712204763E-2</v>
      </c>
      <c r="U15" s="112">
        <v>0</v>
      </c>
      <c r="V15" s="112">
        <v>1.3234594921256611E-3</v>
      </c>
      <c r="W15" s="112">
        <v>3.4255134129997138E-2</v>
      </c>
      <c r="X15" s="112">
        <v>0.55427508144023052</v>
      </c>
      <c r="Y15" s="112">
        <v>0.43108700420199114</v>
      </c>
      <c r="Z15" s="112"/>
      <c r="AA15" s="112" t="s">
        <v>153</v>
      </c>
      <c r="AB15" s="112">
        <v>3.3596072590505767E-2</v>
      </c>
      <c r="AC15" s="112">
        <v>0.54361094604115734</v>
      </c>
      <c r="AD15" s="112">
        <v>0.42279298136833682</v>
      </c>
    </row>
    <row r="16" spans="1:30" s="20" customFormat="1">
      <c r="B16" s="22" t="s">
        <v>264</v>
      </c>
    </row>
    <row r="17" spans="1:79" s="121" customFormat="1">
      <c r="A17" s="117">
        <v>61</v>
      </c>
      <c r="B17" s="118" t="s">
        <v>175</v>
      </c>
      <c r="C17" s="117" t="s">
        <v>163</v>
      </c>
      <c r="D17" s="119" t="s">
        <v>176</v>
      </c>
      <c r="E17" s="120">
        <v>65.88</v>
      </c>
      <c r="F17" s="120">
        <v>7.0000000000000007E-2</v>
      </c>
      <c r="G17" s="120">
        <v>19.03</v>
      </c>
      <c r="H17" s="120">
        <v>1.42</v>
      </c>
      <c r="I17" s="120">
        <v>0.01</v>
      </c>
      <c r="J17" s="120">
        <v>1.69</v>
      </c>
      <c r="K17" s="120">
        <v>0.21</v>
      </c>
      <c r="L17" s="120">
        <v>10.24</v>
      </c>
      <c r="M17" s="120">
        <v>1.24</v>
      </c>
      <c r="N17" s="120"/>
      <c r="O17" s="120">
        <f>SUM(E17:N17)</f>
        <v>99.789999999999978</v>
      </c>
      <c r="P17" s="120" t="s">
        <v>153</v>
      </c>
      <c r="Q17" s="120">
        <v>2.8967644958966994</v>
      </c>
      <c r="R17" s="120">
        <v>2.3136421463473438E-3</v>
      </c>
      <c r="S17" s="120">
        <v>0.98598221435429734</v>
      </c>
      <c r="T17" s="120">
        <v>5.212701271700166E-2</v>
      </c>
      <c r="U17" s="120">
        <v>3.7231880021178378E-4</v>
      </c>
      <c r="V17" s="120">
        <v>0.11069069326226905</v>
      </c>
      <c r="W17" s="120">
        <v>9.8890874193911966E-3</v>
      </c>
      <c r="X17" s="120">
        <v>0.8723347819031726</v>
      </c>
      <c r="Y17" s="120">
        <v>6.9525753500609466E-2</v>
      </c>
      <c r="Z17" s="120"/>
      <c r="AA17" s="120" t="s">
        <v>153</v>
      </c>
      <c r="AB17" s="120">
        <v>1.0390429564928236E-2</v>
      </c>
      <c r="AC17" s="120">
        <v>0.91655910439509025</v>
      </c>
      <c r="AD17" s="120">
        <v>7.3050466039981554E-2</v>
      </c>
    </row>
    <row r="18" spans="1:79" s="121" customFormat="1">
      <c r="A18" s="117">
        <v>72</v>
      </c>
      <c r="B18" s="118" t="s">
        <v>177</v>
      </c>
      <c r="C18" s="117" t="s">
        <v>163</v>
      </c>
      <c r="D18" s="119" t="s">
        <v>176</v>
      </c>
      <c r="E18" s="120">
        <v>68.790000000000006</v>
      </c>
      <c r="F18" s="120">
        <v>0</v>
      </c>
      <c r="G18" s="120">
        <v>19.420000000000002</v>
      </c>
      <c r="H18" s="120">
        <v>0.35</v>
      </c>
      <c r="I18" s="120">
        <v>0.01</v>
      </c>
      <c r="J18" s="120">
        <v>0</v>
      </c>
      <c r="K18" s="120">
        <v>0.33</v>
      </c>
      <c r="L18" s="120">
        <v>10.72</v>
      </c>
      <c r="M18" s="120">
        <v>0.05</v>
      </c>
      <c r="N18" s="120"/>
      <c r="O18" s="120">
        <f>SUM(E18:N18)</f>
        <v>99.67</v>
      </c>
      <c r="P18" s="120" t="s">
        <v>153</v>
      </c>
      <c r="Q18" s="120">
        <v>3.0394922007941108</v>
      </c>
      <c r="R18" s="120">
        <v>0</v>
      </c>
      <c r="S18" s="120">
        <v>1.0111035698630357</v>
      </c>
      <c r="T18" s="120">
        <v>1.29109637755771E-2</v>
      </c>
      <c r="U18" s="120">
        <v>3.7413737246581803E-4</v>
      </c>
      <c r="V18" s="120">
        <v>0</v>
      </c>
      <c r="W18" s="120">
        <v>1.5615898829476031E-2</v>
      </c>
      <c r="X18" s="120">
        <v>0.91768607821575843</v>
      </c>
      <c r="Y18" s="120">
        <v>2.8171511495754223E-3</v>
      </c>
      <c r="Z18" s="120"/>
      <c r="AA18" s="120" t="s">
        <v>153</v>
      </c>
      <c r="AB18" s="120">
        <v>1.6681529475409143E-2</v>
      </c>
      <c r="AC18" s="120">
        <v>0.98030907667211409</v>
      </c>
      <c r="AD18" s="120">
        <v>3.0093938524768217E-3</v>
      </c>
    </row>
    <row r="19" spans="1:79" s="121" customFormat="1">
      <c r="A19" s="117">
        <v>73</v>
      </c>
      <c r="B19" s="118" t="s">
        <v>178</v>
      </c>
      <c r="C19" s="117" t="s">
        <v>163</v>
      </c>
      <c r="D19" s="119" t="s">
        <v>176</v>
      </c>
      <c r="E19" s="120">
        <v>68.930000000000007</v>
      </c>
      <c r="F19" s="120">
        <v>0.02</v>
      </c>
      <c r="G19" s="120">
        <v>19.54</v>
      </c>
      <c r="H19" s="120">
        <v>0.2</v>
      </c>
      <c r="I19" s="120">
        <v>0</v>
      </c>
      <c r="J19" s="120">
        <v>0.01</v>
      </c>
      <c r="K19" s="120">
        <v>0.21</v>
      </c>
      <c r="L19" s="120">
        <v>11.56</v>
      </c>
      <c r="M19" s="120">
        <v>0.05</v>
      </c>
      <c r="N19" s="120"/>
      <c r="O19" s="120">
        <f>SUM(E19:N19)</f>
        <v>100.52000000000001</v>
      </c>
      <c r="P19" s="120" t="s">
        <v>153</v>
      </c>
      <c r="Q19" s="120">
        <v>3.0012130501977117</v>
      </c>
      <c r="R19" s="120">
        <v>6.5457149957276321E-4</v>
      </c>
      <c r="S19" s="120">
        <v>1.002498661390993</v>
      </c>
      <c r="T19" s="120">
        <v>7.2699837108512362E-3</v>
      </c>
      <c r="U19" s="120">
        <v>0</v>
      </c>
      <c r="V19" s="120">
        <v>6.4856476706180288E-4</v>
      </c>
      <c r="W19" s="120">
        <v>9.7923102633125838E-3</v>
      </c>
      <c r="X19" s="120">
        <v>0.97514683572804095</v>
      </c>
      <c r="Y19" s="120">
        <v>2.7760224424556151E-3</v>
      </c>
      <c r="Z19" s="120"/>
      <c r="AA19" s="120" t="s">
        <v>153</v>
      </c>
      <c r="AB19" s="120">
        <v>9.9141033531356636E-3</v>
      </c>
      <c r="AC19" s="120">
        <v>0.98727534707632625</v>
      </c>
      <c r="AD19" s="120">
        <v>2.8105495705381058E-3</v>
      </c>
    </row>
    <row r="20" spans="1:79" ht="15" customHeight="1">
      <c r="A20" s="14"/>
      <c r="B20" s="13" t="s">
        <v>261</v>
      </c>
      <c r="C20" s="16"/>
      <c r="D20" s="16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CA20" s="15"/>
    </row>
    <row r="21" spans="1:79" s="113" customFormat="1">
      <c r="A21" s="109">
        <v>2</v>
      </c>
      <c r="B21" s="110" t="s">
        <v>254</v>
      </c>
      <c r="C21" s="122" t="s">
        <v>256</v>
      </c>
      <c r="D21" s="111"/>
      <c r="E21" s="112">
        <v>65.62</v>
      </c>
      <c r="F21" s="112">
        <v>0.11</v>
      </c>
      <c r="G21" s="112">
        <v>20.39</v>
      </c>
      <c r="H21" s="112">
        <v>0.51</v>
      </c>
      <c r="I21" s="112">
        <v>0</v>
      </c>
      <c r="J21" s="112">
        <v>0</v>
      </c>
      <c r="K21" s="112">
        <v>1.37</v>
      </c>
      <c r="L21" s="112">
        <v>7.21</v>
      </c>
      <c r="M21" s="112">
        <v>5.31</v>
      </c>
      <c r="N21" s="112">
        <v>0.16</v>
      </c>
      <c r="O21" s="112">
        <f>SUM(E21:N21)</f>
        <v>100.68</v>
      </c>
      <c r="P21" s="112" t="s">
        <v>153</v>
      </c>
      <c r="Q21" s="112">
        <v>2.9182105476312619</v>
      </c>
      <c r="R21" s="112">
        <v>3.6771524074364318E-3</v>
      </c>
      <c r="S21" s="112">
        <v>1.0684847224305822</v>
      </c>
      <c r="T21" s="112">
        <v>1.8935006880813197E-2</v>
      </c>
      <c r="U21" s="112">
        <v>0</v>
      </c>
      <c r="V21" s="112">
        <v>0</v>
      </c>
      <c r="W21" s="112">
        <v>6.5249665084816194E-2</v>
      </c>
      <c r="X21" s="112">
        <v>0.62121122631189807</v>
      </c>
      <c r="Y21" s="112">
        <v>0.30111981755465111</v>
      </c>
      <c r="Z21" s="112">
        <v>3.1118616985408303E-3</v>
      </c>
      <c r="AA21" s="112" t="s">
        <v>153</v>
      </c>
      <c r="AB21" s="112">
        <v>6.6070210255625289E-2</v>
      </c>
      <c r="AC21" s="112">
        <v>0.62902324911906549</v>
      </c>
      <c r="AD21" s="112">
        <v>0.30490654062530914</v>
      </c>
    </row>
    <row r="22" spans="1:79" s="113" customFormat="1">
      <c r="A22" s="109">
        <v>3</v>
      </c>
      <c r="B22" s="110" t="s">
        <v>254</v>
      </c>
      <c r="C22" s="122" t="s">
        <v>256</v>
      </c>
      <c r="D22" s="111"/>
      <c r="E22" s="112">
        <v>64.73</v>
      </c>
      <c r="F22" s="112">
        <v>0.22</v>
      </c>
      <c r="G22" s="112">
        <v>20.149999999999999</v>
      </c>
      <c r="H22" s="112">
        <v>0.52</v>
      </c>
      <c r="I22" s="112">
        <v>0</v>
      </c>
      <c r="J22" s="112">
        <v>0</v>
      </c>
      <c r="K22" s="112">
        <v>1.01</v>
      </c>
      <c r="L22" s="112">
        <v>6.36</v>
      </c>
      <c r="M22" s="112">
        <v>6.56</v>
      </c>
      <c r="N22" s="112">
        <v>1.1000000000000001</v>
      </c>
      <c r="O22" s="112">
        <f>SUM(E22:N22)</f>
        <v>100.64999999999999</v>
      </c>
      <c r="P22" s="112" t="s">
        <v>153</v>
      </c>
      <c r="Q22" s="112">
        <v>2.907309909981231</v>
      </c>
      <c r="R22" s="112">
        <v>7.4275733788516348E-3</v>
      </c>
      <c r="S22" s="112">
        <v>1.0664278208527698</v>
      </c>
      <c r="T22" s="112">
        <v>1.9498623773885292E-2</v>
      </c>
      <c r="U22" s="112">
        <v>0</v>
      </c>
      <c r="V22" s="112">
        <v>0</v>
      </c>
      <c r="W22" s="112">
        <v>4.858300999383576E-2</v>
      </c>
      <c r="X22" s="112">
        <v>0.55343480916286836</v>
      </c>
      <c r="Y22" s="112">
        <v>0.37571106167581653</v>
      </c>
      <c r="Z22" s="112">
        <v>2.1607191180741482E-2</v>
      </c>
      <c r="AA22" s="112" t="s">
        <v>153</v>
      </c>
      <c r="AB22" s="112">
        <v>4.9689654204003973E-2</v>
      </c>
      <c r="AC22" s="112">
        <v>0.5660411797303434</v>
      </c>
      <c r="AD22" s="112">
        <v>0.38426916606565259</v>
      </c>
    </row>
    <row r="23" spans="1:79" s="113" customFormat="1">
      <c r="A23" s="109">
        <v>4</v>
      </c>
      <c r="B23" s="110" t="s">
        <v>254</v>
      </c>
      <c r="C23" s="122" t="s">
        <v>256</v>
      </c>
      <c r="D23" s="111"/>
      <c r="E23" s="112">
        <v>63.81</v>
      </c>
      <c r="F23" s="112">
        <v>0.22</v>
      </c>
      <c r="G23" s="112">
        <v>20.8</v>
      </c>
      <c r="H23" s="112">
        <v>0.68</v>
      </c>
      <c r="I23" s="112">
        <v>0</v>
      </c>
      <c r="J23" s="112">
        <v>0.2</v>
      </c>
      <c r="K23" s="112">
        <v>1.96</v>
      </c>
      <c r="L23" s="112">
        <v>7.35</v>
      </c>
      <c r="M23" s="112">
        <v>4.0599999999999996</v>
      </c>
      <c r="N23" s="112">
        <v>0.39</v>
      </c>
      <c r="O23" s="112">
        <f>SUM(E23:N23)</f>
        <v>99.47</v>
      </c>
      <c r="P23" s="112" t="s">
        <v>153</v>
      </c>
      <c r="Q23" s="112">
        <v>2.8733584129949481</v>
      </c>
      <c r="R23" s="112">
        <v>7.4466730534671335E-3</v>
      </c>
      <c r="S23" s="112">
        <v>1.1036594503913264</v>
      </c>
      <c r="T23" s="112">
        <v>2.556376780783079E-2</v>
      </c>
      <c r="U23" s="112">
        <v>0</v>
      </c>
      <c r="V23" s="112">
        <v>1.3415160014701119E-2</v>
      </c>
      <c r="W23" s="112">
        <v>9.4522337153511785E-2</v>
      </c>
      <c r="X23" s="112">
        <v>0.64122733881882343</v>
      </c>
      <c r="Y23" s="112">
        <v>0.23312642911662007</v>
      </c>
      <c r="Z23" s="112">
        <v>7.6804306487720138E-3</v>
      </c>
      <c r="AA23" s="112" t="s">
        <v>153</v>
      </c>
      <c r="AB23" s="112">
        <v>9.7558745289557353E-2</v>
      </c>
      <c r="AC23" s="112">
        <v>0.66182593981915838</v>
      </c>
      <c r="AD23" s="112">
        <v>0.24061531489128435</v>
      </c>
    </row>
    <row r="24" spans="1:79" s="113" customFormat="1">
      <c r="A24" s="109">
        <v>5</v>
      </c>
      <c r="B24" s="110" t="s">
        <v>254</v>
      </c>
      <c r="C24" s="122" t="s">
        <v>256</v>
      </c>
      <c r="D24" s="111"/>
      <c r="E24" s="112">
        <v>61.66</v>
      </c>
      <c r="F24" s="112">
        <v>0.22</v>
      </c>
      <c r="G24" s="112">
        <v>22.47</v>
      </c>
      <c r="H24" s="112">
        <v>0.78</v>
      </c>
      <c r="I24" s="112">
        <v>0</v>
      </c>
      <c r="J24" s="112">
        <v>0.18</v>
      </c>
      <c r="K24" s="112">
        <v>3.72</v>
      </c>
      <c r="L24" s="112">
        <v>7.5</v>
      </c>
      <c r="M24" s="112">
        <v>2.1</v>
      </c>
      <c r="N24" s="112">
        <v>0.52</v>
      </c>
      <c r="O24" s="112">
        <f>SUM(E24:N24)</f>
        <v>99.149999999999991</v>
      </c>
      <c r="P24" s="112" t="s">
        <v>153</v>
      </c>
      <c r="Q24" s="112">
        <v>2.7864669976269401</v>
      </c>
      <c r="R24" s="112">
        <v>7.4732861692271601E-3</v>
      </c>
      <c r="S24" s="112">
        <v>1.196531537605052</v>
      </c>
      <c r="T24" s="112">
        <v>2.9427941253985335E-2</v>
      </c>
      <c r="U24" s="112">
        <v>0</v>
      </c>
      <c r="V24" s="112">
        <v>1.211679311934355E-2</v>
      </c>
      <c r="W24" s="112">
        <v>0.18004068064348419</v>
      </c>
      <c r="X24" s="112">
        <v>0.65665201420958597</v>
      </c>
      <c r="Y24" s="112">
        <v>0.1210135771409598</v>
      </c>
      <c r="Z24" s="112">
        <v>1.0277172231421661E-2</v>
      </c>
      <c r="AA24" s="112" t="s">
        <v>153</v>
      </c>
      <c r="AB24" s="112">
        <v>0.18799154386722708</v>
      </c>
      <c r="AC24" s="112">
        <v>0.68565074011928295</v>
      </c>
      <c r="AD24" s="112">
        <v>0.12635771601348994</v>
      </c>
    </row>
    <row r="25" spans="1:79" ht="15" customHeight="1">
      <c r="A25" s="14"/>
      <c r="B25" s="13" t="s">
        <v>262</v>
      </c>
      <c r="C25" s="16"/>
      <c r="D25" s="16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CA25" s="15"/>
    </row>
    <row r="26" spans="1:79" s="116" customFormat="1">
      <c r="A26" s="114">
        <v>11</v>
      </c>
      <c r="B26" s="19" t="s">
        <v>255</v>
      </c>
      <c r="C26" s="123" t="s">
        <v>257</v>
      </c>
      <c r="D26" s="115"/>
      <c r="E26" s="17">
        <v>61.56</v>
      </c>
      <c r="F26" s="17">
        <v>0</v>
      </c>
      <c r="G26" s="17">
        <v>18.170000000000002</v>
      </c>
      <c r="H26" s="17">
        <v>2.85</v>
      </c>
      <c r="I26" s="17">
        <v>0</v>
      </c>
      <c r="J26" s="17">
        <v>1.74</v>
      </c>
      <c r="K26" s="17">
        <v>0.13</v>
      </c>
      <c r="L26" s="17">
        <v>0.26</v>
      </c>
      <c r="M26" s="17">
        <v>14.48</v>
      </c>
      <c r="N26" s="17">
        <v>0.36</v>
      </c>
      <c r="O26" s="17">
        <f>SUM(E26:N26)</f>
        <v>99.55</v>
      </c>
      <c r="P26" s="17" t="s">
        <v>153</v>
      </c>
      <c r="Q26" s="17">
        <v>2.871097843509236</v>
      </c>
      <c r="R26" s="17">
        <v>0</v>
      </c>
      <c r="S26" s="17">
        <v>0.99856192715853165</v>
      </c>
      <c r="T26" s="17">
        <v>0.11097090713529584</v>
      </c>
      <c r="U26" s="17">
        <v>0</v>
      </c>
      <c r="V26" s="17">
        <v>0.1208825003759828</v>
      </c>
      <c r="W26" s="17">
        <v>6.4933686069444255E-3</v>
      </c>
      <c r="X26" s="17">
        <v>2.3493426546931827E-2</v>
      </c>
      <c r="Y26" s="17">
        <v>0.86115705604987425</v>
      </c>
      <c r="Z26" s="17">
        <v>7.3429706172039051E-3</v>
      </c>
      <c r="AA26" s="17" t="s">
        <v>153</v>
      </c>
      <c r="AB26" s="17">
        <v>7.2865549127374123E-3</v>
      </c>
      <c r="AC26" s="17">
        <v>2.6363225774600905E-2</v>
      </c>
      <c r="AD26" s="17">
        <v>0.96635021931266163</v>
      </c>
    </row>
    <row r="27" spans="1:79" s="116" customFormat="1">
      <c r="A27" s="114">
        <v>12</v>
      </c>
      <c r="B27" s="19" t="s">
        <v>255</v>
      </c>
      <c r="C27" s="123" t="s">
        <v>257</v>
      </c>
      <c r="D27" s="115"/>
      <c r="E27" s="17">
        <v>59.34</v>
      </c>
      <c r="F27" s="17">
        <v>0.1</v>
      </c>
      <c r="G27" s="17">
        <v>18.23</v>
      </c>
      <c r="H27" s="17">
        <v>3.17</v>
      </c>
      <c r="I27" s="17">
        <v>0</v>
      </c>
      <c r="J27" s="17">
        <v>1.79</v>
      </c>
      <c r="K27" s="17">
        <v>0.15</v>
      </c>
      <c r="L27" s="17">
        <v>0.26</v>
      </c>
      <c r="M27" s="17">
        <v>14.13</v>
      </c>
      <c r="N27" s="17">
        <v>0.78</v>
      </c>
      <c r="O27" s="17">
        <f>SUM(E27:N27)</f>
        <v>97.950000000000017</v>
      </c>
      <c r="P27" s="17" t="s">
        <v>153</v>
      </c>
      <c r="Q27" s="17">
        <v>2.8194663742314776</v>
      </c>
      <c r="R27" s="17">
        <v>3.5715597993519563E-3</v>
      </c>
      <c r="S27" s="17">
        <v>1.0206497661096086</v>
      </c>
      <c r="T27" s="17">
        <v>0.12574581326928852</v>
      </c>
      <c r="U27" s="17">
        <v>0</v>
      </c>
      <c r="V27" s="17">
        <v>0.12668850547200303</v>
      </c>
      <c r="W27" s="17">
        <v>7.6328716467962184E-3</v>
      </c>
      <c r="X27" s="17">
        <v>2.3934059119915335E-2</v>
      </c>
      <c r="Y27" s="17">
        <v>0.85610288390466394</v>
      </c>
      <c r="Z27" s="17">
        <v>1.620816644689526E-2</v>
      </c>
      <c r="AA27" s="17" t="s">
        <v>153</v>
      </c>
      <c r="AB27" s="17">
        <v>8.5987734635563622E-3</v>
      </c>
      <c r="AC27" s="17">
        <v>2.6962794863961855E-2</v>
      </c>
      <c r="AD27" s="17">
        <v>0.96443843167248178</v>
      </c>
    </row>
    <row r="28" spans="1:79" ht="15" customHeight="1">
      <c r="A28" s="14"/>
      <c r="B28" s="13" t="s">
        <v>263</v>
      </c>
      <c r="C28" s="16"/>
      <c r="D28" s="1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CA28" s="15"/>
    </row>
    <row r="29" spans="1:79" s="116" customFormat="1">
      <c r="A29" s="114">
        <v>94</v>
      </c>
      <c r="B29" s="19" t="s">
        <v>160</v>
      </c>
      <c r="C29" s="123" t="s">
        <v>159</v>
      </c>
      <c r="D29" s="115"/>
      <c r="E29" s="17">
        <v>59.465000000000003</v>
      </c>
      <c r="F29" s="17">
        <v>0.76400000000000001</v>
      </c>
      <c r="G29" s="17">
        <v>23.637</v>
      </c>
      <c r="H29" s="17">
        <v>0.60299999999999998</v>
      </c>
      <c r="I29" s="17">
        <v>0.02</v>
      </c>
      <c r="J29" s="17">
        <v>0.249</v>
      </c>
      <c r="K29" s="17">
        <v>0.59199999999999997</v>
      </c>
      <c r="L29" s="17">
        <v>10.866</v>
      </c>
      <c r="M29" s="17">
        <v>3.1E-2</v>
      </c>
      <c r="N29" s="17"/>
      <c r="O29" s="17">
        <f>SUM(E29:N29)</f>
        <v>96.227000000000004</v>
      </c>
      <c r="P29" s="17" t="s">
        <v>153</v>
      </c>
      <c r="Q29" s="17">
        <v>2.6905164259729339</v>
      </c>
      <c r="R29" s="17">
        <v>2.598400742868506E-2</v>
      </c>
      <c r="S29" s="17">
        <v>1.2601936127346012</v>
      </c>
      <c r="T29" s="17">
        <v>2.2777519710139079E-2</v>
      </c>
      <c r="U29" s="17">
        <v>7.6623077008743817E-4</v>
      </c>
      <c r="V29" s="17">
        <v>1.678179362853819E-2</v>
      </c>
      <c r="W29" s="17">
        <v>2.8686215339874092E-2</v>
      </c>
      <c r="X29" s="17">
        <v>0.9525056474892476</v>
      </c>
      <c r="Y29" s="17">
        <v>1.7885469258931655E-3</v>
      </c>
      <c r="Z29" s="17"/>
      <c r="AA29" s="17" t="s">
        <v>153</v>
      </c>
      <c r="AB29" s="17">
        <v>2.918289627666483E-2</v>
      </c>
      <c r="AC29" s="17">
        <v>0.96899758940937342</v>
      </c>
      <c r="AD29" s="17">
        <v>1.8195143139616784E-3</v>
      </c>
    </row>
  </sheetData>
  <mergeCells count="2">
    <mergeCell ref="E2:O2"/>
    <mergeCell ref="Q2:Z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47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/>
  <cols>
    <col min="2" max="2" width="13.85546875" bestFit="1" customWidth="1"/>
    <col min="3" max="3" width="22.42578125" style="8" bestFit="1" customWidth="1"/>
    <col min="4" max="4" width="8.7109375" style="1" bestFit="1" customWidth="1"/>
    <col min="6" max="16" width="9.140625" customWidth="1"/>
    <col min="17" max="17" width="2" customWidth="1"/>
    <col min="18" max="29" width="9.140625" customWidth="1"/>
    <col min="30" max="30" width="2.28515625" customWidth="1"/>
    <col min="31" max="34" width="14.140625" customWidth="1"/>
    <col min="35" max="35" width="2.140625" customWidth="1"/>
  </cols>
  <sheetData>
    <row r="1" spans="1:35">
      <c r="A1" s="25" t="s">
        <v>121</v>
      </c>
    </row>
    <row r="2" spans="1:35" s="2" customFormat="1">
      <c r="A2" s="75"/>
      <c r="B2" s="75"/>
      <c r="C2" s="76"/>
      <c r="D2" s="7"/>
      <c r="E2" s="212" t="s">
        <v>22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4"/>
      <c r="R2" s="214" t="s">
        <v>179</v>
      </c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6"/>
      <c r="AD2" s="4"/>
      <c r="AE2" s="9"/>
      <c r="AF2" s="9"/>
      <c r="AG2" s="9"/>
      <c r="AH2" s="9"/>
    </row>
    <row r="3" spans="1:35" s="2" customFormat="1" ht="18">
      <c r="A3" s="4" t="s">
        <v>23</v>
      </c>
      <c r="B3" s="4" t="s">
        <v>0</v>
      </c>
      <c r="C3" s="10" t="s">
        <v>26</v>
      </c>
      <c r="D3" s="4" t="s">
        <v>25</v>
      </c>
      <c r="E3" s="11" t="s">
        <v>29</v>
      </c>
      <c r="F3" s="11" t="s">
        <v>30</v>
      </c>
      <c r="G3" s="11" t="s">
        <v>31</v>
      </c>
      <c r="H3" s="77" t="s">
        <v>180</v>
      </c>
      <c r="I3" s="11" t="s">
        <v>1</v>
      </c>
      <c r="J3" s="11" t="s">
        <v>2</v>
      </c>
      <c r="K3" s="11" t="s">
        <v>3</v>
      </c>
      <c r="L3" s="11" t="s">
        <v>4</v>
      </c>
      <c r="M3" s="77" t="s">
        <v>46</v>
      </c>
      <c r="N3" s="77" t="s">
        <v>58</v>
      </c>
      <c r="O3" s="77" t="s">
        <v>181</v>
      </c>
      <c r="P3" s="11" t="s">
        <v>24</v>
      </c>
      <c r="Q3" s="78" t="s">
        <v>155</v>
      </c>
      <c r="R3" s="53" t="s">
        <v>124</v>
      </c>
      <c r="S3" s="53" t="s">
        <v>125</v>
      </c>
      <c r="T3" s="53" t="s">
        <v>126</v>
      </c>
      <c r="U3" s="53" t="s">
        <v>182</v>
      </c>
      <c r="V3" s="53" t="s">
        <v>129</v>
      </c>
      <c r="W3" s="53" t="s">
        <v>130</v>
      </c>
      <c r="X3" s="53" t="s">
        <v>131</v>
      </c>
      <c r="Y3" s="53" t="s">
        <v>132</v>
      </c>
      <c r="Z3" s="53" t="s">
        <v>133</v>
      </c>
      <c r="AA3" s="53" t="s">
        <v>183</v>
      </c>
      <c r="AB3" s="53" t="s">
        <v>15</v>
      </c>
      <c r="AC3" s="53" t="s">
        <v>20</v>
      </c>
      <c r="AD3" s="78" t="s">
        <v>184</v>
      </c>
      <c r="AE3" s="79" t="s">
        <v>185</v>
      </c>
      <c r="AF3" s="79" t="s">
        <v>186</v>
      </c>
      <c r="AG3" s="79" t="s">
        <v>187</v>
      </c>
      <c r="AH3" s="79" t="s">
        <v>188</v>
      </c>
    </row>
    <row r="4" spans="1:35" s="20" customFormat="1">
      <c r="B4" s="22" t="s">
        <v>258</v>
      </c>
    </row>
    <row r="5" spans="1:35" s="113" customFormat="1">
      <c r="A5" s="109">
        <v>6</v>
      </c>
      <c r="B5" s="109" t="s">
        <v>265</v>
      </c>
      <c r="C5" s="143"/>
      <c r="D5" s="109"/>
      <c r="E5" s="112">
        <v>1.5740000000000001</v>
      </c>
      <c r="F5" s="112">
        <v>10.693</v>
      </c>
      <c r="G5" s="112">
        <v>2.9409999999999998</v>
      </c>
      <c r="H5" s="112">
        <v>0.99399999999999999</v>
      </c>
      <c r="I5" s="112">
        <v>75.849000000000004</v>
      </c>
      <c r="J5" s="112">
        <v>0.32200000000000001</v>
      </c>
      <c r="K5" s="112">
        <v>1.9E-2</v>
      </c>
      <c r="L5" s="112">
        <v>0.76100000000000001</v>
      </c>
      <c r="M5" s="112">
        <v>9.4E-2</v>
      </c>
      <c r="N5" s="112"/>
      <c r="O5" s="112">
        <v>0.66308</v>
      </c>
      <c r="P5" s="112">
        <v>93.910079999999994</v>
      </c>
      <c r="Q5" s="144" t="s">
        <v>153</v>
      </c>
      <c r="R5" s="144">
        <v>5.9851750787495279E-2</v>
      </c>
      <c r="S5" s="144">
        <v>0.30564003890275376</v>
      </c>
      <c r="T5" s="144">
        <v>0.13177646396758513</v>
      </c>
      <c r="U5" s="144">
        <v>2.986572835567166E-2</v>
      </c>
      <c r="V5" s="144">
        <v>1.0574190927961185</v>
      </c>
      <c r="W5" s="144">
        <v>1.3534883944383578</v>
      </c>
      <c r="X5" s="144">
        <v>1.0366261169573151E-2</v>
      </c>
      <c r="Y5" s="144">
        <v>1.0761939253072367E-3</v>
      </c>
      <c r="Z5" s="144">
        <v>3.0990894428113133E-2</v>
      </c>
      <c r="AA5" s="144">
        <v>2.8734693956480512E-3</v>
      </c>
      <c r="AB5" s="144"/>
      <c r="AC5" s="144">
        <v>1.6651711833375913E-2</v>
      </c>
      <c r="AD5" s="144"/>
      <c r="AE5" s="144">
        <v>0.56258349712966105</v>
      </c>
      <c r="AF5" s="144">
        <v>0.30564003890275376</v>
      </c>
      <c r="AG5" s="144">
        <v>0.13177646396758513</v>
      </c>
      <c r="AH5" s="144">
        <v>0.13177646396758513</v>
      </c>
      <c r="AI5" s="144"/>
    </row>
    <row r="6" spans="1:35" s="113" customFormat="1">
      <c r="A6" s="109">
        <v>7</v>
      </c>
      <c r="B6" s="109" t="s">
        <v>265</v>
      </c>
      <c r="C6" s="143"/>
      <c r="D6" s="109"/>
      <c r="E6" s="112">
        <v>1.3740000000000001</v>
      </c>
      <c r="F6" s="112">
        <v>14.896000000000001</v>
      </c>
      <c r="G6" s="112">
        <v>3.1739999999999999</v>
      </c>
      <c r="H6" s="112">
        <v>0.93600000000000005</v>
      </c>
      <c r="I6" s="112">
        <v>71.278000000000006</v>
      </c>
      <c r="J6" s="112">
        <v>0.247</v>
      </c>
      <c r="K6" s="112">
        <v>3.6999999999999998E-2</v>
      </c>
      <c r="L6" s="112">
        <v>1.008</v>
      </c>
      <c r="M6" s="112">
        <v>4.4999999999999998E-2</v>
      </c>
      <c r="N6" s="112"/>
      <c r="O6" s="112">
        <v>0.70784999999999998</v>
      </c>
      <c r="P6" s="144">
        <v>93.702849999999998</v>
      </c>
      <c r="Q6" s="144" t="s">
        <v>153</v>
      </c>
      <c r="R6" s="144">
        <v>5.2522872290438047E-2</v>
      </c>
      <c r="S6" s="144">
        <v>0.42802579990490486</v>
      </c>
      <c r="T6" s="144">
        <v>0.14296816797491135</v>
      </c>
      <c r="U6" s="144">
        <v>2.827171664514027E-2</v>
      </c>
      <c r="V6" s="144">
        <v>0.8140528640473681</v>
      </c>
      <c r="W6" s="144">
        <v>1.4635384402583402</v>
      </c>
      <c r="X6" s="144">
        <v>7.9937917923098411E-3</v>
      </c>
      <c r="Y6" s="144">
        <v>2.1068240333023086E-3</v>
      </c>
      <c r="Z6" s="144">
        <v>4.1266685711016639E-2</v>
      </c>
      <c r="AA6" s="144">
        <v>1.382868361637506E-3</v>
      </c>
      <c r="AB6" s="144"/>
      <c r="AC6" s="144">
        <v>1.7869968980631239E-2</v>
      </c>
      <c r="AD6" s="144"/>
      <c r="AE6" s="144">
        <v>0.42900603212018379</v>
      </c>
      <c r="AF6" s="144">
        <v>0.42802579990490486</v>
      </c>
      <c r="AG6" s="144">
        <v>0.14296816797491135</v>
      </c>
      <c r="AH6" s="144">
        <v>0.14296816797491135</v>
      </c>
    </row>
    <row r="7" spans="1:35" s="113" customFormat="1">
      <c r="A7" s="109">
        <v>12</v>
      </c>
      <c r="B7" s="109" t="s">
        <v>265</v>
      </c>
      <c r="C7" s="143"/>
      <c r="D7" s="109"/>
      <c r="E7" s="112">
        <v>3.2890000000000001</v>
      </c>
      <c r="F7" s="112">
        <v>7.867</v>
      </c>
      <c r="G7" s="112">
        <v>1.0289999999999999</v>
      </c>
      <c r="H7" s="112">
        <v>0.115</v>
      </c>
      <c r="I7" s="112">
        <v>74.912999999999997</v>
      </c>
      <c r="J7" s="112">
        <v>0.25700000000000001</v>
      </c>
      <c r="K7" s="112">
        <v>0.27100000000000002</v>
      </c>
      <c r="L7" s="112">
        <v>1.0740000000000001</v>
      </c>
      <c r="M7" s="112">
        <v>2.7E-2</v>
      </c>
      <c r="N7" s="112"/>
      <c r="O7" s="112">
        <v>0</v>
      </c>
      <c r="P7" s="144">
        <v>88.841999999999999</v>
      </c>
      <c r="Q7" s="144" t="s">
        <v>153</v>
      </c>
      <c r="R7" s="144">
        <v>0.13170136335776705</v>
      </c>
      <c r="S7" s="144">
        <v>0.23679585499533787</v>
      </c>
      <c r="T7" s="144">
        <v>4.8552597193540749E-2</v>
      </c>
      <c r="U7" s="144">
        <v>3.6386378509579106E-3</v>
      </c>
      <c r="V7" s="144">
        <v>1.2108143282492896</v>
      </c>
      <c r="W7" s="144">
        <v>1.2966926022233554</v>
      </c>
      <c r="X7" s="144">
        <v>8.7127181334118106E-3</v>
      </c>
      <c r="Y7" s="144">
        <v>1.6164433636754925E-2</v>
      </c>
      <c r="Z7" s="144">
        <v>4.6058310320211474E-2</v>
      </c>
      <c r="AA7" s="144">
        <v>8.6915403937373986E-4</v>
      </c>
      <c r="AB7" s="144"/>
      <c r="AC7" s="144">
        <v>0</v>
      </c>
      <c r="AD7" s="144"/>
      <c r="AE7" s="144">
        <v>0.71465154781112139</v>
      </c>
      <c r="AF7" s="144">
        <v>0.23679585499533787</v>
      </c>
      <c r="AG7" s="144">
        <v>4.8552597193540749E-2</v>
      </c>
      <c r="AH7" s="144">
        <v>4.8552597193540749E-2</v>
      </c>
    </row>
    <row r="8" spans="1:35" s="113" customFormat="1">
      <c r="A8" s="109">
        <v>13</v>
      </c>
      <c r="B8" s="109" t="s">
        <v>265</v>
      </c>
      <c r="C8" s="143"/>
      <c r="D8" s="109"/>
      <c r="E8" s="112">
        <v>11.153</v>
      </c>
      <c r="F8" s="112">
        <v>12.231999999999999</v>
      </c>
      <c r="G8" s="112">
        <v>2.827</v>
      </c>
      <c r="H8" s="112">
        <v>0.14599999999999999</v>
      </c>
      <c r="I8" s="112">
        <v>61.996000000000002</v>
      </c>
      <c r="J8" s="112">
        <v>0.155</v>
      </c>
      <c r="K8" s="112">
        <v>0.16700000000000001</v>
      </c>
      <c r="L8" s="112">
        <v>6.4939999999999998</v>
      </c>
      <c r="M8" s="112">
        <v>0.05</v>
      </c>
      <c r="N8" s="112"/>
      <c r="O8" s="112">
        <v>0.18028999999999998</v>
      </c>
      <c r="P8" s="144">
        <v>95.400289999999998</v>
      </c>
      <c r="Q8" s="144" t="s">
        <v>153</v>
      </c>
      <c r="R8" s="144">
        <v>0.40258068489160731</v>
      </c>
      <c r="S8" s="144">
        <v>0.33189235835557473</v>
      </c>
      <c r="T8" s="144">
        <v>0.12024242737971269</v>
      </c>
      <c r="U8" s="144">
        <v>4.164172226875075E-3</v>
      </c>
      <c r="V8" s="144">
        <v>0.39375369134803961</v>
      </c>
      <c r="W8" s="144">
        <v>1.4768571936666088</v>
      </c>
      <c r="X8" s="144">
        <v>4.7368220973483333E-3</v>
      </c>
      <c r="Y8" s="144">
        <v>8.9793005393695204E-3</v>
      </c>
      <c r="Z8" s="144">
        <v>0.25104457415107156</v>
      </c>
      <c r="AA8" s="144">
        <v>1.4509011601240532E-3</v>
      </c>
      <c r="AB8" s="144"/>
      <c r="AC8" s="144">
        <v>4.2978741836690133E-3</v>
      </c>
      <c r="AD8" s="144"/>
      <c r="AE8" s="144">
        <v>0.54786521426471257</v>
      </c>
      <c r="AF8" s="144">
        <v>0.33189235835557473</v>
      </c>
      <c r="AG8" s="144">
        <v>0.12024242737971269</v>
      </c>
      <c r="AH8" s="144">
        <v>0.12024242737971269</v>
      </c>
    </row>
    <row r="9" spans="1:35" s="113" customFormat="1">
      <c r="A9" s="109">
        <v>16</v>
      </c>
      <c r="B9" s="109" t="s">
        <v>265</v>
      </c>
      <c r="C9" s="143"/>
      <c r="D9" s="109"/>
      <c r="E9" s="112">
        <v>2.17</v>
      </c>
      <c r="F9" s="112">
        <v>3.1339999999999999</v>
      </c>
      <c r="G9" s="112">
        <v>1.248</v>
      </c>
      <c r="H9" s="112">
        <v>0.63500000000000001</v>
      </c>
      <c r="I9" s="112">
        <v>84.587000000000003</v>
      </c>
      <c r="J9" s="112">
        <v>7.3999999999999996E-2</v>
      </c>
      <c r="K9" s="112">
        <v>0</v>
      </c>
      <c r="L9" s="112">
        <v>2.0089999999999999</v>
      </c>
      <c r="M9" s="112">
        <v>0.11</v>
      </c>
      <c r="N9" s="112"/>
      <c r="O9" s="112">
        <v>0.65582000000000007</v>
      </c>
      <c r="P9" s="144">
        <v>94.622820000000004</v>
      </c>
      <c r="Q9" s="144" t="s">
        <v>153</v>
      </c>
      <c r="R9" s="144">
        <v>8.1435207500230769E-2</v>
      </c>
      <c r="S9" s="144">
        <v>8.8407684114138851E-2</v>
      </c>
      <c r="T9" s="144">
        <v>5.518712286666231E-2</v>
      </c>
      <c r="U9" s="144">
        <v>1.8829586982337103E-2</v>
      </c>
      <c r="V9" s="144">
        <v>1.5375357649637458</v>
      </c>
      <c r="W9" s="144">
        <v>1.1159371025574316</v>
      </c>
      <c r="X9" s="144">
        <v>2.3511391701322576E-3</v>
      </c>
      <c r="Y9" s="144">
        <v>0</v>
      </c>
      <c r="Z9" s="144">
        <v>8.074390199640652E-2</v>
      </c>
      <c r="AA9" s="144">
        <v>3.318575862743158E-3</v>
      </c>
      <c r="AB9" s="144"/>
      <c r="AC9" s="144">
        <v>1.625391398617182E-2</v>
      </c>
      <c r="AD9" s="144"/>
      <c r="AE9" s="144">
        <v>0.85640519301919893</v>
      </c>
      <c r="AF9" s="144">
        <v>8.8407684114138851E-2</v>
      </c>
      <c r="AG9" s="144">
        <v>5.518712286666231E-2</v>
      </c>
      <c r="AH9" s="144">
        <v>5.518712286666231E-2</v>
      </c>
    </row>
    <row r="10" spans="1:35" s="113" customFormat="1">
      <c r="A10" s="109">
        <v>105</v>
      </c>
      <c r="B10" s="109" t="s">
        <v>161</v>
      </c>
      <c r="C10" s="143" t="s">
        <v>191</v>
      </c>
      <c r="D10" s="109"/>
      <c r="E10" s="112">
        <v>0.53900000000000003</v>
      </c>
      <c r="F10" s="112">
        <v>7.0179999999999998</v>
      </c>
      <c r="G10" s="112">
        <v>0.373</v>
      </c>
      <c r="H10" s="112">
        <v>7.6999999999999999E-2</v>
      </c>
      <c r="I10" s="112">
        <v>76.974000000000004</v>
      </c>
      <c r="J10" s="112">
        <v>0.36</v>
      </c>
      <c r="K10" s="112">
        <v>2.8959999999999999</v>
      </c>
      <c r="L10" s="112">
        <v>0.753</v>
      </c>
      <c r="M10" s="112">
        <v>1.0999999999999999E-2</v>
      </c>
      <c r="N10" s="112"/>
      <c r="O10" s="112">
        <v>7.5020000000000003E-2</v>
      </c>
      <c r="P10" s="144">
        <v>89.07602</v>
      </c>
      <c r="Q10" s="144" t="s">
        <v>153</v>
      </c>
      <c r="R10" s="144">
        <v>2.1236814515495923E-2</v>
      </c>
      <c r="S10" s="144">
        <v>0.20785119279528927</v>
      </c>
      <c r="T10" s="144">
        <v>1.731729817298238E-2</v>
      </c>
      <c r="U10" s="144">
        <v>2.3972091638331141E-3</v>
      </c>
      <c r="V10" s="144">
        <v>1.5162532261284809</v>
      </c>
      <c r="W10" s="144">
        <v>1.0188941984710043</v>
      </c>
      <c r="X10" s="144">
        <v>1.2008734777782542E-2</v>
      </c>
      <c r="Y10" s="144">
        <v>0.16996675018694524</v>
      </c>
      <c r="Z10" s="144">
        <v>3.17740743772452E-2</v>
      </c>
      <c r="AA10" s="144">
        <v>3.4841743989704003E-4</v>
      </c>
      <c r="AB10" s="144"/>
      <c r="AC10" s="144">
        <v>1.9520839710442657E-3</v>
      </c>
      <c r="AD10" s="144"/>
      <c r="AE10" s="144">
        <v>0.77483150903172837</v>
      </c>
      <c r="AF10" s="144">
        <v>0.20785119279528927</v>
      </c>
      <c r="AG10" s="144">
        <v>1.731729817298238E-2</v>
      </c>
      <c r="AH10" s="144">
        <v>0.16996675018694524</v>
      </c>
    </row>
    <row r="11" spans="1:35" s="20" customFormat="1">
      <c r="B11" s="22" t="s">
        <v>259</v>
      </c>
    </row>
    <row r="12" spans="1:35" s="113" customFormat="1">
      <c r="A12" s="109">
        <v>4</v>
      </c>
      <c r="B12" s="109" t="s">
        <v>200</v>
      </c>
      <c r="C12" s="145" t="s">
        <v>195</v>
      </c>
      <c r="D12" s="109"/>
      <c r="E12" s="112">
        <v>3.05</v>
      </c>
      <c r="F12" s="112">
        <v>1.1399999999999999</v>
      </c>
      <c r="G12" s="112">
        <v>0.35</v>
      </c>
      <c r="H12" s="112">
        <v>0.5</v>
      </c>
      <c r="I12" s="112">
        <v>84.77</v>
      </c>
      <c r="J12" s="112">
        <v>0.06</v>
      </c>
      <c r="K12" s="112">
        <v>0.03</v>
      </c>
      <c r="L12" s="112">
        <v>0.72</v>
      </c>
      <c r="M12" s="112">
        <v>0.11</v>
      </c>
      <c r="N12" s="112"/>
      <c r="O12" s="112"/>
      <c r="P12" s="112">
        <v>90.73</v>
      </c>
      <c r="Q12" s="144" t="s">
        <v>153</v>
      </c>
      <c r="R12" s="144">
        <v>0.11956193802054861</v>
      </c>
      <c r="S12" s="144">
        <v>3.3592049886809867E-2</v>
      </c>
      <c r="T12" s="144">
        <v>1.6167089603527324E-2</v>
      </c>
      <c r="U12" s="144">
        <v>1.5487371155896549E-2</v>
      </c>
      <c r="V12" s="144">
        <v>1.6620375634258584</v>
      </c>
      <c r="W12" s="144">
        <v>1.1157168433609332</v>
      </c>
      <c r="X12" s="144">
        <v>1.9913082856944406E-3</v>
      </c>
      <c r="Y12" s="144">
        <v>1.7517783951781201E-3</v>
      </c>
      <c r="Z12" s="144">
        <v>3.0227548456597062E-2</v>
      </c>
      <c r="AA12" s="144">
        <v>3.4665094089564091E-3</v>
      </c>
      <c r="AB12" s="144"/>
      <c r="AC12" s="144">
        <v>0</v>
      </c>
      <c r="AD12" s="144"/>
      <c r="AE12" s="144">
        <v>0.95024086050966283</v>
      </c>
      <c r="AF12" s="144">
        <v>3.3592049886809867E-2</v>
      </c>
      <c r="AG12" s="144">
        <v>1.6167089603527324E-2</v>
      </c>
      <c r="AH12" s="144">
        <v>1.6167089603527324E-2</v>
      </c>
      <c r="AI12" s="144"/>
    </row>
    <row r="13" spans="1:35" s="113" customFormat="1">
      <c r="A13" s="109">
        <v>13</v>
      </c>
      <c r="B13" s="109" t="s">
        <v>201</v>
      </c>
      <c r="C13" s="145" t="s">
        <v>195</v>
      </c>
      <c r="D13" s="109"/>
      <c r="E13" s="112">
        <v>0.12</v>
      </c>
      <c r="F13" s="112">
        <v>5.58</v>
      </c>
      <c r="G13" s="112">
        <v>0.09</v>
      </c>
      <c r="H13" s="112">
        <v>0.06</v>
      </c>
      <c r="I13" s="112">
        <v>82.39</v>
      </c>
      <c r="J13" s="112">
        <v>0.12</v>
      </c>
      <c r="K13" s="112">
        <v>1.1200000000000001</v>
      </c>
      <c r="L13" s="112">
        <v>0.08</v>
      </c>
      <c r="M13" s="112">
        <v>0</v>
      </c>
      <c r="N13" s="112"/>
      <c r="O13" s="112"/>
      <c r="P13" s="144">
        <v>89.56</v>
      </c>
      <c r="Q13" s="144" t="s">
        <v>153</v>
      </c>
      <c r="R13" s="144">
        <v>4.7876181551849677E-3</v>
      </c>
      <c r="S13" s="144">
        <v>0.16734433175993774</v>
      </c>
      <c r="T13" s="144">
        <v>4.2310822013008993E-3</v>
      </c>
      <c r="U13" s="144">
        <v>1.8914902407604862E-3</v>
      </c>
      <c r="V13" s="144">
        <v>1.6496135277276922</v>
      </c>
      <c r="W13" s="144">
        <v>1.0980991491372709</v>
      </c>
      <c r="X13" s="144">
        <v>4.0533457344292239E-3</v>
      </c>
      <c r="Y13" s="144">
        <v>6.6561191296391015E-2</v>
      </c>
      <c r="Z13" s="144">
        <v>3.418263747032919E-3</v>
      </c>
      <c r="AA13" s="144">
        <v>0</v>
      </c>
      <c r="AB13" s="144"/>
      <c r="AC13" s="144">
        <v>0</v>
      </c>
      <c r="AD13" s="144"/>
      <c r="AE13" s="144">
        <v>0.82842458603876146</v>
      </c>
      <c r="AF13" s="144">
        <v>0.16734433175993774</v>
      </c>
      <c r="AG13" s="144">
        <v>4.2310822013008993E-3</v>
      </c>
      <c r="AH13" s="144">
        <v>6.6561191296391015E-2</v>
      </c>
    </row>
    <row r="14" spans="1:35" s="20" customFormat="1">
      <c r="B14" s="22" t="s">
        <v>260</v>
      </c>
    </row>
    <row r="15" spans="1:35" s="113" customFormat="1">
      <c r="A15" s="109">
        <v>28</v>
      </c>
      <c r="B15" s="109" t="s">
        <v>202</v>
      </c>
      <c r="C15" s="145" t="s">
        <v>195</v>
      </c>
      <c r="D15" s="109"/>
      <c r="E15" s="112">
        <v>1.33</v>
      </c>
      <c r="F15" s="112">
        <v>28.85</v>
      </c>
      <c r="G15" s="112">
        <v>2.2400000000000002</v>
      </c>
      <c r="H15" s="112">
        <v>0.54</v>
      </c>
      <c r="I15" s="112">
        <v>59.32</v>
      </c>
      <c r="J15" s="112">
        <v>0.41</v>
      </c>
      <c r="K15" s="112">
        <v>0.16</v>
      </c>
      <c r="L15" s="112">
        <v>1.74</v>
      </c>
      <c r="M15" s="112">
        <v>0.04</v>
      </c>
      <c r="N15" s="112"/>
      <c r="O15" s="112"/>
      <c r="P15" s="144">
        <v>94.63</v>
      </c>
      <c r="Q15" s="144" t="s">
        <v>153</v>
      </c>
      <c r="R15" s="144">
        <v>5.1055936226854608E-2</v>
      </c>
      <c r="S15" s="144">
        <v>0.83248989276345453</v>
      </c>
      <c r="T15" s="144">
        <v>0.10132423092336713</v>
      </c>
      <c r="U15" s="144">
        <v>1.6379587431450349E-2</v>
      </c>
      <c r="V15" s="144">
        <v>0.11520452366456485</v>
      </c>
      <c r="W15" s="144">
        <v>1.7883017002128696</v>
      </c>
      <c r="X15" s="144">
        <v>1.3325165258916293E-2</v>
      </c>
      <c r="Y15" s="144">
        <v>9.1491214040604132E-3</v>
      </c>
      <c r="Z15" s="144">
        <v>7.1535427126469514E-2</v>
      </c>
      <c r="AA15" s="144">
        <v>1.2344149879926244E-3</v>
      </c>
      <c r="AB15" s="144"/>
      <c r="AC15" s="144">
        <v>0</v>
      </c>
      <c r="AD15" s="144"/>
      <c r="AE15" s="144">
        <v>6.6185876313178335E-2</v>
      </c>
      <c r="AF15" s="144">
        <v>0.83248989276345453</v>
      </c>
      <c r="AG15" s="144">
        <v>0.10132423092336713</v>
      </c>
      <c r="AH15" s="144">
        <v>0.10132423092336713</v>
      </c>
    </row>
    <row r="16" spans="1:35" s="113" customFormat="1">
      <c r="A16" s="109">
        <v>34</v>
      </c>
      <c r="B16" s="109" t="s">
        <v>203</v>
      </c>
      <c r="C16" s="145" t="s">
        <v>195</v>
      </c>
      <c r="D16" s="109"/>
      <c r="E16" s="112">
        <v>0.11</v>
      </c>
      <c r="F16" s="112">
        <v>29.23</v>
      </c>
      <c r="G16" s="112">
        <v>1.39</v>
      </c>
      <c r="H16" s="112">
        <v>0.04</v>
      </c>
      <c r="I16" s="112">
        <v>62.81</v>
      </c>
      <c r="J16" s="112">
        <v>1.01</v>
      </c>
      <c r="K16" s="112">
        <v>0.04</v>
      </c>
      <c r="L16" s="112">
        <v>0.17</v>
      </c>
      <c r="M16" s="112">
        <v>0.04</v>
      </c>
      <c r="N16" s="112"/>
      <c r="O16" s="112"/>
      <c r="P16" s="144">
        <v>94.840000000000018</v>
      </c>
      <c r="Q16" s="144" t="s">
        <v>153</v>
      </c>
      <c r="R16" s="144">
        <v>4.2644651291327993E-3</v>
      </c>
      <c r="S16" s="144">
        <v>0.85180315876852608</v>
      </c>
      <c r="T16" s="144">
        <v>6.3497609674397618E-2</v>
      </c>
      <c r="U16" s="144">
        <v>1.2253113856105819E-3</v>
      </c>
      <c r="V16" s="144">
        <v>0.22314183114467448</v>
      </c>
      <c r="W16" s="144">
        <v>1.8123025098353369</v>
      </c>
      <c r="X16" s="144">
        <v>3.3150295180597318E-2</v>
      </c>
      <c r="Y16" s="144">
        <v>2.3099186116135994E-3</v>
      </c>
      <c r="Z16" s="144">
        <v>7.0582677119491169E-3</v>
      </c>
      <c r="AA16" s="144">
        <v>1.2466325581616965E-3</v>
      </c>
      <c r="AB16" s="144"/>
      <c r="AC16" s="144">
        <v>0</v>
      </c>
      <c r="AD16" s="144"/>
      <c r="AE16" s="144">
        <v>8.4699231557076302E-2</v>
      </c>
      <c r="AF16" s="144">
        <v>0.85180315876852608</v>
      </c>
      <c r="AG16" s="144">
        <v>6.3497609674397618E-2</v>
      </c>
      <c r="AH16" s="144">
        <v>6.3497609674397618E-2</v>
      </c>
    </row>
    <row r="17" spans="1:49" s="113" customFormat="1">
      <c r="A17" s="109">
        <v>41</v>
      </c>
      <c r="B17" s="109" t="s">
        <v>204</v>
      </c>
      <c r="C17" s="145" t="s">
        <v>195</v>
      </c>
      <c r="D17" s="109"/>
      <c r="E17" s="112">
        <v>0.14000000000000001</v>
      </c>
      <c r="F17" s="112">
        <v>30.47</v>
      </c>
      <c r="G17" s="112">
        <v>1.72</v>
      </c>
      <c r="H17" s="112">
        <v>0</v>
      </c>
      <c r="I17" s="112">
        <v>62.33</v>
      </c>
      <c r="J17" s="112">
        <v>0.11</v>
      </c>
      <c r="K17" s="112">
        <v>0.03</v>
      </c>
      <c r="L17" s="112">
        <v>0.06</v>
      </c>
      <c r="M17" s="112">
        <v>0</v>
      </c>
      <c r="N17" s="112"/>
      <c r="O17" s="112"/>
      <c r="P17" s="144">
        <v>94.86</v>
      </c>
      <c r="Q17" s="144" t="s">
        <v>153</v>
      </c>
      <c r="R17" s="144">
        <v>5.4281128558671338E-3</v>
      </c>
      <c r="S17" s="144">
        <v>0.88803858385655199</v>
      </c>
      <c r="T17" s="144">
        <v>7.8581438377226628E-2</v>
      </c>
      <c r="U17" s="144">
        <v>0</v>
      </c>
      <c r="V17" s="144">
        <v>0.13448516819793532</v>
      </c>
      <c r="W17" s="144">
        <v>1.8856317932127697</v>
      </c>
      <c r="X17" s="144">
        <v>3.6108351517954618E-3</v>
      </c>
      <c r="Y17" s="144">
        <v>1.7326342374754467E-3</v>
      </c>
      <c r="Z17" s="144">
        <v>2.4914341103783886E-3</v>
      </c>
      <c r="AA17" s="144">
        <v>0</v>
      </c>
      <c r="AB17" s="144"/>
      <c r="AC17" s="144">
        <v>0</v>
      </c>
      <c r="AD17" s="144"/>
      <c r="AE17" s="144">
        <v>3.3379977766221383E-2</v>
      </c>
      <c r="AF17" s="144">
        <v>0.88803858385655199</v>
      </c>
      <c r="AG17" s="144">
        <v>7.8581438377226628E-2</v>
      </c>
      <c r="AH17" s="144">
        <v>7.8581438377226628E-2</v>
      </c>
    </row>
    <row r="18" spans="1:49" s="113" customFormat="1">
      <c r="A18" s="109">
        <v>42</v>
      </c>
      <c r="B18" s="109" t="s">
        <v>205</v>
      </c>
      <c r="C18" s="145" t="s">
        <v>195</v>
      </c>
      <c r="D18" s="109"/>
      <c r="E18" s="112">
        <v>3.84</v>
      </c>
      <c r="F18" s="112">
        <v>24.49</v>
      </c>
      <c r="G18" s="112">
        <v>0.8</v>
      </c>
      <c r="H18" s="112">
        <v>0.11</v>
      </c>
      <c r="I18" s="112">
        <v>61.92</v>
      </c>
      <c r="J18" s="112">
        <v>0.64</v>
      </c>
      <c r="K18" s="112">
        <v>0.2</v>
      </c>
      <c r="L18" s="112">
        <v>3.54</v>
      </c>
      <c r="M18" s="112">
        <v>0</v>
      </c>
      <c r="N18" s="112"/>
      <c r="O18" s="112"/>
      <c r="P18" s="144">
        <v>95.54</v>
      </c>
      <c r="Q18" s="144" t="s">
        <v>153</v>
      </c>
      <c r="R18" s="144">
        <v>0.14459846621174344</v>
      </c>
      <c r="S18" s="144">
        <v>0.69320198176688075</v>
      </c>
      <c r="T18" s="144">
        <v>3.5497122002637625E-2</v>
      </c>
      <c r="U18" s="144">
        <v>3.2729528011476838E-3</v>
      </c>
      <c r="V18" s="144">
        <v>0.28562902923896605</v>
      </c>
      <c r="W18" s="144">
        <v>1.6634164137105349</v>
      </c>
      <c r="X18" s="144">
        <v>2.0403589607831292E-2</v>
      </c>
      <c r="Y18" s="144">
        <v>1.1218305484092509E-2</v>
      </c>
      <c r="Z18" s="144">
        <v>0.14276213917616612</v>
      </c>
      <c r="AA18" s="144">
        <v>0</v>
      </c>
      <c r="AB18" s="144"/>
      <c r="AC18" s="144">
        <v>0</v>
      </c>
      <c r="AD18" s="144"/>
      <c r="AE18" s="144">
        <v>0.27130089623048165</v>
      </c>
      <c r="AF18" s="144">
        <v>0.69320198176688075</v>
      </c>
      <c r="AG18" s="144">
        <v>3.5497122002637625E-2</v>
      </c>
      <c r="AH18" s="144">
        <v>3.5497122002637625E-2</v>
      </c>
    </row>
    <row r="19" spans="1:49" ht="15" customHeight="1">
      <c r="A19" s="14"/>
      <c r="B19" s="13" t="s">
        <v>267</v>
      </c>
      <c r="C19" s="16"/>
      <c r="D19" s="16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AW19" s="15"/>
    </row>
    <row r="20" spans="1:49" s="155" customFormat="1">
      <c r="A20" s="151">
        <v>1</v>
      </c>
      <c r="B20" s="151" t="s">
        <v>57</v>
      </c>
      <c r="C20" s="152"/>
      <c r="D20" s="151"/>
      <c r="E20" s="153">
        <v>0.15</v>
      </c>
      <c r="F20" s="153">
        <v>5.5</v>
      </c>
      <c r="G20" s="153">
        <v>0.88</v>
      </c>
      <c r="H20" s="153">
        <v>0.73</v>
      </c>
      <c r="I20" s="153">
        <v>83.2</v>
      </c>
      <c r="J20" s="153">
        <v>0.19</v>
      </c>
      <c r="K20" s="153">
        <v>0.1</v>
      </c>
      <c r="L20" s="153">
        <v>7.0000000000000007E-2</v>
      </c>
      <c r="M20" s="153">
        <v>0</v>
      </c>
      <c r="N20" s="153">
        <v>1.47784944</v>
      </c>
      <c r="O20" s="153">
        <v>0</v>
      </c>
      <c r="P20" s="154">
        <f>SUM(E20:O20)</f>
        <v>92.297849439999993</v>
      </c>
      <c r="Q20" s="154" t="s">
        <v>153</v>
      </c>
      <c r="R20" s="154">
        <v>5.8299226447926927E-3</v>
      </c>
      <c r="S20" s="154">
        <v>0.16068405066786567</v>
      </c>
      <c r="T20" s="154">
        <v>4.0301842333490191E-2</v>
      </c>
      <c r="U20" s="154">
        <v>2.2418625834649989E-2</v>
      </c>
      <c r="V20" s="154">
        <v>1.7097806603214547</v>
      </c>
      <c r="W20" s="154">
        <v>0.99326520529190043</v>
      </c>
      <c r="X20" s="154">
        <v>6.2520044421377069E-3</v>
      </c>
      <c r="Y20" s="154">
        <v>5.7894370708705218E-3</v>
      </c>
      <c r="Z20" s="154">
        <v>2.9137138353824824E-3</v>
      </c>
      <c r="AA20" s="154">
        <v>0</v>
      </c>
      <c r="AB20" s="154">
        <v>5.2764537557455193E-2</v>
      </c>
      <c r="AC20" s="154">
        <v>0</v>
      </c>
      <c r="AD20" s="154"/>
      <c r="AE20" s="154">
        <v>0.79901410699864406</v>
      </c>
      <c r="AF20" s="154">
        <v>0.16068405066786567</v>
      </c>
      <c r="AG20" s="154">
        <v>4.0301842333490191E-2</v>
      </c>
      <c r="AH20" s="154">
        <v>4.0301842333490191E-2</v>
      </c>
    </row>
    <row r="21" spans="1:49" s="155" customFormat="1">
      <c r="A21" s="151">
        <v>3</v>
      </c>
      <c r="B21" s="151" t="s">
        <v>57</v>
      </c>
      <c r="C21" s="152"/>
      <c r="D21" s="151"/>
      <c r="E21" s="153">
        <v>0.13</v>
      </c>
      <c r="F21" s="153">
        <v>6.53</v>
      </c>
      <c r="G21" s="153">
        <v>1.46</v>
      </c>
      <c r="H21" s="153">
        <v>0.59</v>
      </c>
      <c r="I21" s="153">
        <v>81.86</v>
      </c>
      <c r="J21" s="153">
        <v>0.17</v>
      </c>
      <c r="K21" s="153">
        <v>0.15</v>
      </c>
      <c r="L21" s="153">
        <v>0.06</v>
      </c>
      <c r="M21" s="153">
        <v>0</v>
      </c>
      <c r="N21" s="153">
        <v>1.19923848</v>
      </c>
      <c r="O21" s="153">
        <v>0</v>
      </c>
      <c r="P21" s="154">
        <f t="shared" ref="P21:P29" si="0">SUM(E21:O21)</f>
        <v>92.149238480000008</v>
      </c>
      <c r="Q21" s="154" t="s">
        <v>153</v>
      </c>
      <c r="R21" s="154">
        <v>5.0527413464396967E-3</v>
      </c>
      <c r="S21" s="154">
        <v>0.19078114215794822</v>
      </c>
      <c r="T21" s="154">
        <v>6.6866295722984193E-2</v>
      </c>
      <c r="U21" s="154">
        <v>1.8119671572326433E-2</v>
      </c>
      <c r="V21" s="154">
        <v>1.6089829171393983</v>
      </c>
      <c r="W21" s="154">
        <v>1.0506029124811134</v>
      </c>
      <c r="X21" s="154">
        <v>5.5940556152998845E-3</v>
      </c>
      <c r="Y21" s="154">
        <v>8.6843991891932277E-3</v>
      </c>
      <c r="Z21" s="154">
        <v>2.4975390535540015E-3</v>
      </c>
      <c r="AA21" s="154">
        <v>0</v>
      </c>
      <c r="AB21" s="154">
        <v>4.2818325721742476E-2</v>
      </c>
      <c r="AC21" s="154">
        <v>0</v>
      </c>
      <c r="AD21" s="154"/>
      <c r="AE21" s="154">
        <v>0.74235256211906764</v>
      </c>
      <c r="AF21" s="154">
        <v>0.19078114215794822</v>
      </c>
      <c r="AG21" s="154">
        <v>6.6866295722984193E-2</v>
      </c>
      <c r="AH21" s="154">
        <v>6.6866295722984193E-2</v>
      </c>
    </row>
    <row r="22" spans="1:49" s="155" customFormat="1">
      <c r="A22" s="151">
        <v>5</v>
      </c>
      <c r="B22" s="151" t="s">
        <v>57</v>
      </c>
      <c r="C22" s="152"/>
      <c r="D22" s="151"/>
      <c r="E22" s="153">
        <v>0.53</v>
      </c>
      <c r="F22" s="153">
        <v>5.93</v>
      </c>
      <c r="G22" s="153">
        <v>0.97</v>
      </c>
      <c r="H22" s="153">
        <v>0.68</v>
      </c>
      <c r="I22" s="153">
        <v>83.01</v>
      </c>
      <c r="J22" s="153">
        <v>0.12</v>
      </c>
      <c r="K22" s="153">
        <v>0.23</v>
      </c>
      <c r="L22" s="153">
        <v>0</v>
      </c>
      <c r="M22" s="153">
        <v>0.15</v>
      </c>
      <c r="N22" s="153">
        <v>1.4051683199999998</v>
      </c>
      <c r="O22" s="153">
        <v>0.23</v>
      </c>
      <c r="P22" s="154">
        <f t="shared" si="0"/>
        <v>93.255168320000024</v>
      </c>
      <c r="Q22" s="154" t="s">
        <v>153</v>
      </c>
      <c r="R22" s="154">
        <v>2.0367886401267632E-2</v>
      </c>
      <c r="S22" s="154">
        <v>0.17130235614217287</v>
      </c>
      <c r="T22" s="154">
        <v>4.3925076146987312E-2</v>
      </c>
      <c r="U22" s="154">
        <v>2.06487422195414E-2</v>
      </c>
      <c r="V22" s="154">
        <v>1.6337865862355307</v>
      </c>
      <c r="W22" s="154">
        <v>1.0328207142243826</v>
      </c>
      <c r="X22" s="154">
        <v>3.9043207087364842E-3</v>
      </c>
      <c r="Y22" s="154">
        <v>1.3166269334467226E-2</v>
      </c>
      <c r="Z22" s="154">
        <v>0</v>
      </c>
      <c r="AA22" s="154">
        <v>4.6341271429153766E-3</v>
      </c>
      <c r="AB22" s="154">
        <v>4.960653080418656E-2</v>
      </c>
      <c r="AC22" s="154">
        <v>5.8373906398112938E-3</v>
      </c>
      <c r="AD22" s="154"/>
      <c r="AE22" s="154">
        <v>0.78477256771083981</v>
      </c>
      <c r="AF22" s="154">
        <v>0.17130235614217287</v>
      </c>
      <c r="AG22" s="154">
        <v>4.3925076146987312E-2</v>
      </c>
      <c r="AH22" s="154">
        <v>4.3925076146987312E-2</v>
      </c>
    </row>
    <row r="23" spans="1:49" s="155" customFormat="1">
      <c r="A23" s="151">
        <v>7</v>
      </c>
      <c r="B23" s="151" t="s">
        <v>57</v>
      </c>
      <c r="C23" s="152"/>
      <c r="D23" s="151"/>
      <c r="E23" s="153">
        <v>0.16</v>
      </c>
      <c r="F23" s="153">
        <v>4.8099999999999996</v>
      </c>
      <c r="G23" s="153">
        <v>0.48</v>
      </c>
      <c r="H23" s="153">
        <v>1.22</v>
      </c>
      <c r="I23" s="153">
        <v>83.24</v>
      </c>
      <c r="J23" s="153">
        <v>0.15</v>
      </c>
      <c r="K23" s="153">
        <v>0.1</v>
      </c>
      <c r="L23" s="153">
        <v>0</v>
      </c>
      <c r="M23" s="153">
        <v>0.12</v>
      </c>
      <c r="N23" s="153">
        <v>2.1562065600000002</v>
      </c>
      <c r="O23" s="153">
        <v>0</v>
      </c>
      <c r="P23" s="154">
        <f t="shared" si="0"/>
        <v>92.436206560000002</v>
      </c>
      <c r="Q23" s="154" t="s">
        <v>153</v>
      </c>
      <c r="R23" s="154">
        <v>6.2144453350981453E-3</v>
      </c>
      <c r="S23" s="154">
        <v>0.1404319784600308</v>
      </c>
      <c r="T23" s="154">
        <v>2.1968192279340468E-2</v>
      </c>
      <c r="U23" s="154">
        <v>3.7441808308751594E-2</v>
      </c>
      <c r="V23" s="154">
        <v>1.8011633275569485</v>
      </c>
      <c r="W23" s="154">
        <v>0.90138218456864205</v>
      </c>
      <c r="X23" s="154">
        <v>4.9325079313415551E-3</v>
      </c>
      <c r="Y23" s="154">
        <v>5.7855838731707999E-3</v>
      </c>
      <c r="Z23" s="154">
        <v>0</v>
      </c>
      <c r="AA23" s="154">
        <v>3.7468838190268497E-3</v>
      </c>
      <c r="AB23" s="154">
        <v>7.6933087867648672E-2</v>
      </c>
      <c r="AC23" s="154">
        <v>0</v>
      </c>
      <c r="AD23" s="154"/>
      <c r="AE23" s="154">
        <v>0.83759982926062881</v>
      </c>
      <c r="AF23" s="154">
        <v>0.1404319784600308</v>
      </c>
      <c r="AG23" s="154">
        <v>2.1968192279340468E-2</v>
      </c>
      <c r="AH23" s="154">
        <v>2.1968192279340468E-2</v>
      </c>
    </row>
    <row r="24" spans="1:49" s="155" customFormat="1">
      <c r="A24" s="151">
        <v>9</v>
      </c>
      <c r="B24" s="151" t="s">
        <v>57</v>
      </c>
      <c r="C24" s="152"/>
      <c r="D24" s="151"/>
      <c r="E24" s="153">
        <v>0.17</v>
      </c>
      <c r="F24" s="153">
        <v>5.94</v>
      </c>
      <c r="G24" s="153">
        <v>0.65</v>
      </c>
      <c r="H24" s="153">
        <v>0.59</v>
      </c>
      <c r="I24" s="153">
        <v>83.16</v>
      </c>
      <c r="J24" s="153">
        <v>0.15</v>
      </c>
      <c r="K24" s="153">
        <v>0.14000000000000001</v>
      </c>
      <c r="L24" s="153">
        <v>0</v>
      </c>
      <c r="M24" s="153">
        <v>0</v>
      </c>
      <c r="N24" s="153">
        <v>1.3082601600000001</v>
      </c>
      <c r="O24" s="153">
        <v>0</v>
      </c>
      <c r="P24" s="154">
        <f t="shared" si="0"/>
        <v>92.10826016</v>
      </c>
      <c r="Q24" s="154" t="s">
        <v>153</v>
      </c>
      <c r="R24" s="154">
        <v>6.6303845794766086E-3</v>
      </c>
      <c r="S24" s="154">
        <v>0.1741465164683493</v>
      </c>
      <c r="T24" s="154">
        <v>2.9872656764438978E-2</v>
      </c>
      <c r="U24" s="154">
        <v>1.8182617591151733E-2</v>
      </c>
      <c r="V24" s="154">
        <v>1.6841372635930068</v>
      </c>
      <c r="W24" s="154">
        <v>1.0270707158293391</v>
      </c>
      <c r="X24" s="154">
        <v>4.9530783824362559E-3</v>
      </c>
      <c r="Y24" s="154">
        <v>8.1335967696765758E-3</v>
      </c>
      <c r="Z24" s="154">
        <v>0</v>
      </c>
      <c r="AA24" s="154">
        <v>0</v>
      </c>
      <c r="AB24" s="154">
        <v>4.6873170022124468E-2</v>
      </c>
      <c r="AC24" s="154">
        <v>0</v>
      </c>
      <c r="AD24" s="154"/>
      <c r="AE24" s="154">
        <v>0.79598082676721171</v>
      </c>
      <c r="AF24" s="154">
        <v>0.1741465164683493</v>
      </c>
      <c r="AG24" s="154">
        <v>2.9872656764438978E-2</v>
      </c>
      <c r="AH24" s="154">
        <v>2.9872656764438978E-2</v>
      </c>
    </row>
    <row r="25" spans="1:49" s="155" customFormat="1">
      <c r="A25" s="151">
        <v>11</v>
      </c>
      <c r="B25" s="151" t="s">
        <v>57</v>
      </c>
      <c r="C25" s="152"/>
      <c r="D25" s="151"/>
      <c r="E25" s="153">
        <v>0.19</v>
      </c>
      <c r="F25" s="153">
        <v>6.05</v>
      </c>
      <c r="G25" s="153">
        <v>1.68</v>
      </c>
      <c r="H25" s="153">
        <v>0.5</v>
      </c>
      <c r="I25" s="153">
        <v>82.29</v>
      </c>
      <c r="J25" s="153">
        <v>0.21</v>
      </c>
      <c r="K25" s="153">
        <v>0.15</v>
      </c>
      <c r="L25" s="153">
        <v>0.05</v>
      </c>
      <c r="M25" s="153">
        <v>0.11</v>
      </c>
      <c r="N25" s="153">
        <v>1.18712496</v>
      </c>
      <c r="O25" s="153">
        <v>0.57999999999999996</v>
      </c>
      <c r="P25" s="154">
        <f t="shared" si="0"/>
        <v>92.997124960000008</v>
      </c>
      <c r="Q25" s="154" t="s">
        <v>153</v>
      </c>
      <c r="R25" s="154">
        <v>7.3155635798764105E-3</v>
      </c>
      <c r="S25" s="154">
        <v>0.17510079237696013</v>
      </c>
      <c r="T25" s="154">
        <v>7.6220916086902887E-2</v>
      </c>
      <c r="U25" s="154">
        <v>1.5211736288416938E-2</v>
      </c>
      <c r="V25" s="154">
        <v>1.5834667599216494</v>
      </c>
      <c r="W25" s="154">
        <v>1.0650321949844834</v>
      </c>
      <c r="X25" s="154">
        <v>6.8455386470070486E-3</v>
      </c>
      <c r="Y25" s="154">
        <v>8.6030065125191329E-3</v>
      </c>
      <c r="Z25" s="154">
        <v>2.0617761684781949E-3</v>
      </c>
      <c r="AA25" s="154">
        <v>3.4048145705014828E-3</v>
      </c>
      <c r="AB25" s="154">
        <v>4.1988565360050779E-2</v>
      </c>
      <c r="AC25" s="154">
        <v>1.4748335503153472E-2</v>
      </c>
      <c r="AD25" s="154"/>
      <c r="AE25" s="154">
        <v>0.74867829153613707</v>
      </c>
      <c r="AF25" s="154">
        <v>0.17510079237696013</v>
      </c>
      <c r="AG25" s="154">
        <v>7.6220916086902887E-2</v>
      </c>
      <c r="AH25" s="154">
        <v>7.6220916086902887E-2</v>
      </c>
    </row>
    <row r="26" spans="1:49" s="155" customFormat="1">
      <c r="A26" s="151">
        <v>13</v>
      </c>
      <c r="B26" s="151" t="s">
        <v>57</v>
      </c>
      <c r="C26" s="152"/>
      <c r="D26" s="151"/>
      <c r="E26" s="153">
        <v>0.18</v>
      </c>
      <c r="F26" s="153">
        <v>5.66</v>
      </c>
      <c r="G26" s="153">
        <v>1.41</v>
      </c>
      <c r="H26" s="153">
        <v>0.51</v>
      </c>
      <c r="I26" s="153">
        <v>83.15</v>
      </c>
      <c r="J26" s="153">
        <v>0.16</v>
      </c>
      <c r="K26" s="153">
        <v>0.11</v>
      </c>
      <c r="L26" s="153">
        <v>0.08</v>
      </c>
      <c r="M26" s="153">
        <v>0.16</v>
      </c>
      <c r="N26" s="153">
        <v>1.2598060799999999</v>
      </c>
      <c r="O26" s="153">
        <v>0.39</v>
      </c>
      <c r="P26" s="154">
        <f t="shared" si="0"/>
        <v>93.069806080000006</v>
      </c>
      <c r="Q26" s="154" t="s">
        <v>153</v>
      </c>
      <c r="R26" s="154">
        <v>6.9290071399604608E-3</v>
      </c>
      <c r="S26" s="154">
        <v>0.16377721565535416</v>
      </c>
      <c r="T26" s="154">
        <v>6.3957033336025079E-2</v>
      </c>
      <c r="U26" s="154">
        <v>1.5512552887870961E-2</v>
      </c>
      <c r="V26" s="154">
        <v>1.6384725247066105</v>
      </c>
      <c r="W26" s="154">
        <v>1.0371159263785212</v>
      </c>
      <c r="X26" s="154">
        <v>5.2144994997465818E-3</v>
      </c>
      <c r="Y26" s="154">
        <v>6.3074816152533597E-3</v>
      </c>
      <c r="Z26" s="154">
        <v>3.298115143652127E-3</v>
      </c>
      <c r="AA26" s="154">
        <v>4.9513665441309404E-3</v>
      </c>
      <c r="AB26" s="154">
        <v>4.4549477559951499E-2</v>
      </c>
      <c r="AC26" s="154">
        <v>9.9147995329226871E-3</v>
      </c>
      <c r="AD26" s="154"/>
      <c r="AE26" s="154">
        <v>0.77226575100862072</v>
      </c>
      <c r="AF26" s="154">
        <v>0.16377721565535416</v>
      </c>
      <c r="AG26" s="154">
        <v>6.3957033336025079E-2</v>
      </c>
      <c r="AH26" s="154">
        <v>6.3957033336025079E-2</v>
      </c>
    </row>
    <row r="27" spans="1:49" s="155" customFormat="1">
      <c r="A27" s="151">
        <v>15</v>
      </c>
      <c r="B27" s="151" t="s">
        <v>57</v>
      </c>
      <c r="C27" s="152"/>
      <c r="D27" s="151"/>
      <c r="E27" s="153">
        <v>0.18</v>
      </c>
      <c r="F27" s="153">
        <v>5.5</v>
      </c>
      <c r="G27" s="153">
        <v>1.73</v>
      </c>
      <c r="H27" s="153">
        <v>0.76</v>
      </c>
      <c r="I27" s="153">
        <v>81.73</v>
      </c>
      <c r="J27" s="153">
        <v>0.13</v>
      </c>
      <c r="K27" s="153">
        <v>0.15</v>
      </c>
      <c r="L27" s="153">
        <v>0</v>
      </c>
      <c r="M27" s="153">
        <v>0</v>
      </c>
      <c r="N27" s="153">
        <v>1.5384170399999999</v>
      </c>
      <c r="O27" s="153">
        <v>0.27</v>
      </c>
      <c r="P27" s="154">
        <f t="shared" si="0"/>
        <v>91.988417040000002</v>
      </c>
      <c r="Q27" s="154" t="s">
        <v>153</v>
      </c>
      <c r="R27" s="154">
        <v>6.9950756795370082E-3</v>
      </c>
      <c r="S27" s="154">
        <v>0.16066495266454317</v>
      </c>
      <c r="T27" s="154">
        <v>7.9220341419950449E-2</v>
      </c>
      <c r="U27" s="154">
        <v>2.3337165171094042E-2</v>
      </c>
      <c r="V27" s="154">
        <v>1.6511747926361593</v>
      </c>
      <c r="W27" s="154">
        <v>1.0037973383025947</v>
      </c>
      <c r="X27" s="154">
        <v>4.2771788280149938E-3</v>
      </c>
      <c r="Y27" s="154">
        <v>8.6831234563697242E-3</v>
      </c>
      <c r="Z27" s="154">
        <v>0</v>
      </c>
      <c r="AA27" s="154">
        <v>0</v>
      </c>
      <c r="AB27" s="154">
        <v>5.4920490288114632E-2</v>
      </c>
      <c r="AC27" s="154">
        <v>6.9295415536219703E-3</v>
      </c>
      <c r="AD27" s="154"/>
      <c r="AE27" s="154">
        <v>0.76011470591550634</v>
      </c>
      <c r="AF27" s="154">
        <v>0.16066495266454317</v>
      </c>
      <c r="AG27" s="154">
        <v>7.9220341419950449E-2</v>
      </c>
      <c r="AH27" s="154">
        <v>7.9220341419950449E-2</v>
      </c>
    </row>
    <row r="28" spans="1:49" s="155" customFormat="1">
      <c r="A28" s="151">
        <v>17</v>
      </c>
      <c r="B28" s="151" t="s">
        <v>57</v>
      </c>
      <c r="C28" s="152"/>
      <c r="D28" s="151"/>
      <c r="E28" s="153">
        <v>0.15</v>
      </c>
      <c r="F28" s="153">
        <v>5.99</v>
      </c>
      <c r="G28" s="153">
        <v>1</v>
      </c>
      <c r="H28" s="153">
        <v>0.65</v>
      </c>
      <c r="I28" s="153">
        <v>82.15</v>
      </c>
      <c r="J28" s="153">
        <v>0.19</v>
      </c>
      <c r="K28" s="153">
        <v>0.16</v>
      </c>
      <c r="L28" s="153">
        <v>0</v>
      </c>
      <c r="M28" s="153">
        <v>0</v>
      </c>
      <c r="N28" s="153">
        <v>1.5989846400000001</v>
      </c>
      <c r="O28" s="153">
        <v>0</v>
      </c>
      <c r="P28" s="154">
        <f t="shared" si="0"/>
        <v>91.888984640000004</v>
      </c>
      <c r="Q28" s="154" t="s">
        <v>153</v>
      </c>
      <c r="R28" s="154">
        <v>5.8530885643616193E-3</v>
      </c>
      <c r="S28" s="154">
        <v>0.17569492115657884</v>
      </c>
      <c r="T28" s="154">
        <v>4.5979530334910583E-2</v>
      </c>
      <c r="U28" s="154">
        <v>2.0041110771750494E-2</v>
      </c>
      <c r="V28" s="154">
        <v>1.6855160431490397</v>
      </c>
      <c r="W28" s="154">
        <v>0.99402219923297475</v>
      </c>
      <c r="X28" s="154">
        <v>6.276847555996258E-3</v>
      </c>
      <c r="Y28" s="154">
        <v>9.2999073855967937E-3</v>
      </c>
      <c r="Z28" s="154">
        <v>0</v>
      </c>
      <c r="AA28" s="154">
        <v>0</v>
      </c>
      <c r="AB28" s="154">
        <v>5.7316351848790796E-2</v>
      </c>
      <c r="AC28" s="154">
        <v>0</v>
      </c>
      <c r="AD28" s="154"/>
      <c r="AE28" s="154">
        <v>0.77832554850851066</v>
      </c>
      <c r="AF28" s="154">
        <v>0.17569492115657884</v>
      </c>
      <c r="AG28" s="154">
        <v>4.5979530334910583E-2</v>
      </c>
      <c r="AH28" s="154">
        <v>4.5979530334910583E-2</v>
      </c>
    </row>
    <row r="29" spans="1:49" s="155" customFormat="1">
      <c r="A29" s="151">
        <v>19</v>
      </c>
      <c r="B29" s="151" t="s">
        <v>57</v>
      </c>
      <c r="C29" s="152"/>
      <c r="D29" s="151"/>
      <c r="E29" s="153">
        <v>0.17</v>
      </c>
      <c r="F29" s="153">
        <v>5.12</v>
      </c>
      <c r="G29" s="153">
        <v>0.49</v>
      </c>
      <c r="H29" s="153">
        <v>1.04</v>
      </c>
      <c r="I29" s="153">
        <v>83.41</v>
      </c>
      <c r="J29" s="153">
        <v>0.16</v>
      </c>
      <c r="K29" s="153">
        <v>0.1</v>
      </c>
      <c r="L29" s="153">
        <v>0</v>
      </c>
      <c r="M29" s="153">
        <v>0</v>
      </c>
      <c r="N29" s="153">
        <v>1.72011984</v>
      </c>
      <c r="O29" s="153">
        <v>0</v>
      </c>
      <c r="P29" s="154">
        <f t="shared" si="0"/>
        <v>92.210119839999976</v>
      </c>
      <c r="Q29" s="154" t="s">
        <v>153</v>
      </c>
      <c r="R29" s="154">
        <v>6.6229058473436953E-3</v>
      </c>
      <c r="S29" s="154">
        <v>0.14993677633661837</v>
      </c>
      <c r="T29" s="154">
        <v>2.2493986698498145E-2</v>
      </c>
      <c r="U29" s="154">
        <v>3.2014564198141172E-2</v>
      </c>
      <c r="V29" s="154">
        <v>1.7554921315734457</v>
      </c>
      <c r="W29" s="154">
        <v>0.96079912866805994</v>
      </c>
      <c r="X29" s="154">
        <v>5.2773243362770504E-3</v>
      </c>
      <c r="Y29" s="154">
        <v>5.8031589226112045E-3</v>
      </c>
      <c r="Z29" s="154">
        <v>0</v>
      </c>
      <c r="AA29" s="154">
        <v>0</v>
      </c>
      <c r="AB29" s="154">
        <v>6.1560023419004038E-2</v>
      </c>
      <c r="AC29" s="154">
        <v>0</v>
      </c>
      <c r="AD29" s="154"/>
      <c r="AE29" s="154">
        <v>0.82756923696488349</v>
      </c>
      <c r="AF29" s="154">
        <v>0.14993677633661837</v>
      </c>
      <c r="AG29" s="154">
        <v>2.2493986698498145E-2</v>
      </c>
      <c r="AH29" s="154">
        <v>2.2493986698498145E-2</v>
      </c>
    </row>
    <row r="30" spans="1:49" s="20" customFormat="1">
      <c r="B30" s="22" t="s">
        <v>264</v>
      </c>
    </row>
    <row r="31" spans="1:49" s="121" customFormat="1">
      <c r="A31" s="117">
        <v>60</v>
      </c>
      <c r="B31" s="117" t="s">
        <v>197</v>
      </c>
      <c r="C31" s="149" t="s">
        <v>195</v>
      </c>
      <c r="D31" s="117"/>
      <c r="E31" s="120">
        <v>0.56000000000000005</v>
      </c>
      <c r="F31" s="120">
        <v>13.02</v>
      </c>
      <c r="G31" s="120">
        <v>1.65</v>
      </c>
      <c r="H31" s="120">
        <v>0.09</v>
      </c>
      <c r="I31" s="120">
        <v>77.92</v>
      </c>
      <c r="J31" s="120">
        <v>0.93</v>
      </c>
      <c r="K31" s="120">
        <v>0.32</v>
      </c>
      <c r="L31" s="120">
        <v>0.1</v>
      </c>
      <c r="M31" s="120">
        <v>0.06</v>
      </c>
      <c r="N31" s="120"/>
      <c r="O31" s="120"/>
      <c r="P31" s="150">
        <v>94.65</v>
      </c>
      <c r="Q31" s="150" t="s">
        <v>153</v>
      </c>
      <c r="R31" s="150">
        <v>2.1288539058888483E-2</v>
      </c>
      <c r="S31" s="150">
        <v>0.37205518772386209</v>
      </c>
      <c r="T31" s="150">
        <v>7.3911577265225681E-2</v>
      </c>
      <c r="U31" s="150">
        <v>2.7034288023407588E-3</v>
      </c>
      <c r="V31" s="150">
        <v>1.1366975403669322</v>
      </c>
      <c r="W31" s="150">
        <v>1.3393862151237619</v>
      </c>
      <c r="X31" s="150">
        <v>2.9931943996069705E-2</v>
      </c>
      <c r="Y31" s="150">
        <v>1.8120601698934841E-2</v>
      </c>
      <c r="Z31" s="150">
        <v>4.071319211957543E-3</v>
      </c>
      <c r="AA31" s="150">
        <v>1.8336467520271369E-3</v>
      </c>
      <c r="AB31" s="150"/>
      <c r="AC31" s="150">
        <v>0</v>
      </c>
      <c r="AD31" s="150"/>
      <c r="AE31" s="150">
        <v>0.55403323501091228</v>
      </c>
      <c r="AF31" s="150">
        <v>0.37205518772386209</v>
      </c>
      <c r="AG31" s="150">
        <v>7.3911577265225681E-2</v>
      </c>
      <c r="AH31" s="150">
        <v>7.3911577265225681E-2</v>
      </c>
    </row>
    <row r="32" spans="1:49" s="121" customFormat="1">
      <c r="A32" s="117">
        <v>75</v>
      </c>
      <c r="B32" s="117" t="s">
        <v>198</v>
      </c>
      <c r="C32" s="149" t="s">
        <v>195</v>
      </c>
      <c r="D32" s="117"/>
      <c r="E32" s="120">
        <v>0.05</v>
      </c>
      <c r="F32" s="120">
        <v>15.95</v>
      </c>
      <c r="G32" s="120">
        <v>0.16</v>
      </c>
      <c r="H32" s="120">
        <v>0.56999999999999995</v>
      </c>
      <c r="I32" s="120">
        <v>77.489999999999995</v>
      </c>
      <c r="J32" s="120">
        <v>1.2</v>
      </c>
      <c r="K32" s="120">
        <v>0.03</v>
      </c>
      <c r="L32" s="120">
        <v>0.1</v>
      </c>
      <c r="M32" s="120">
        <v>0.02</v>
      </c>
      <c r="N32" s="120"/>
      <c r="O32" s="120"/>
      <c r="P32" s="150">
        <v>95.57</v>
      </c>
      <c r="Q32" s="150" t="s">
        <v>153</v>
      </c>
      <c r="R32" s="150">
        <v>1.9075058980799076E-3</v>
      </c>
      <c r="S32" s="150">
        <v>0.45739890553365053</v>
      </c>
      <c r="T32" s="150">
        <v>7.1926108213414483E-3</v>
      </c>
      <c r="U32" s="150">
        <v>1.7182459785830065E-2</v>
      </c>
      <c r="V32" s="150">
        <v>1.0570121065293669</v>
      </c>
      <c r="W32" s="150">
        <v>1.4141435456502447</v>
      </c>
      <c r="X32" s="150">
        <v>3.8758884997579672E-2</v>
      </c>
      <c r="Y32" s="150">
        <v>1.7048333964089174E-3</v>
      </c>
      <c r="Z32" s="150">
        <v>4.0857633466005443E-3</v>
      </c>
      <c r="AA32" s="150">
        <v>6.1338404089776079E-4</v>
      </c>
      <c r="AB32" s="150"/>
      <c r="AC32" s="150">
        <v>0</v>
      </c>
      <c r="AD32" s="150"/>
      <c r="AE32" s="150">
        <v>0.53540848364500804</v>
      </c>
      <c r="AF32" s="150">
        <v>0.45739890553365053</v>
      </c>
      <c r="AG32" s="150">
        <v>7.1926108213414483E-3</v>
      </c>
      <c r="AH32" s="150">
        <v>7.1926108213414483E-3</v>
      </c>
    </row>
    <row r="33" spans="1:49" s="121" customFormat="1">
      <c r="A33" s="117">
        <v>76</v>
      </c>
      <c r="B33" s="117" t="s">
        <v>199</v>
      </c>
      <c r="C33" s="149" t="s">
        <v>195</v>
      </c>
      <c r="D33" s="117"/>
      <c r="E33" s="120">
        <v>7.19</v>
      </c>
      <c r="F33" s="120">
        <v>5.63</v>
      </c>
      <c r="G33" s="120">
        <v>0.46</v>
      </c>
      <c r="H33" s="120">
        <v>0.87</v>
      </c>
      <c r="I33" s="120">
        <v>73.41</v>
      </c>
      <c r="J33" s="120">
        <v>0</v>
      </c>
      <c r="K33" s="120">
        <v>1.18</v>
      </c>
      <c r="L33" s="120">
        <v>4.6399999999999997</v>
      </c>
      <c r="M33" s="120">
        <v>0</v>
      </c>
      <c r="N33" s="120"/>
      <c r="O33" s="120"/>
      <c r="P33" s="150">
        <v>93.38000000000001</v>
      </c>
      <c r="Q33" s="150" t="s">
        <v>153</v>
      </c>
      <c r="R33" s="150">
        <v>0.26714551052937302</v>
      </c>
      <c r="S33" s="150">
        <v>0.15724104924319343</v>
      </c>
      <c r="T33" s="150">
        <v>2.0139445812984175E-2</v>
      </c>
      <c r="U33" s="150">
        <v>2.5541878676901462E-2</v>
      </c>
      <c r="V33" s="150">
        <v>1.1055455559649809</v>
      </c>
      <c r="W33" s="150">
        <v>1.174443535807602</v>
      </c>
      <c r="X33" s="150">
        <v>0</v>
      </c>
      <c r="Y33" s="150">
        <v>6.5307912388048214E-2</v>
      </c>
      <c r="Z33" s="150">
        <v>0.18463511157691678</v>
      </c>
      <c r="AA33" s="150">
        <v>0</v>
      </c>
      <c r="AB33" s="150"/>
      <c r="AC33" s="150">
        <v>0</v>
      </c>
      <c r="AD33" s="150"/>
      <c r="AE33" s="150">
        <v>0.8226195049438223</v>
      </c>
      <c r="AF33" s="150">
        <v>0.15724104924319343</v>
      </c>
      <c r="AG33" s="150">
        <v>2.0139445812984175E-2</v>
      </c>
      <c r="AH33" s="150">
        <v>6.5307912388048214E-2</v>
      </c>
    </row>
    <row r="34" spans="1:49" ht="15" customHeight="1">
      <c r="A34" s="14"/>
      <c r="B34" s="13" t="s">
        <v>261</v>
      </c>
      <c r="C34" s="16"/>
      <c r="D34" s="16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AW34" s="15"/>
    </row>
    <row r="35" spans="1:49" s="113" customFormat="1">
      <c r="A35" s="109">
        <v>47</v>
      </c>
      <c r="B35" s="109" t="s">
        <v>192</v>
      </c>
      <c r="C35" s="145" t="s">
        <v>193</v>
      </c>
      <c r="D35" s="109"/>
      <c r="E35" s="112">
        <v>0.56999999999999995</v>
      </c>
      <c r="F35" s="112">
        <v>18.78</v>
      </c>
      <c r="G35" s="112">
        <v>5.07</v>
      </c>
      <c r="H35" s="112">
        <v>9.42</v>
      </c>
      <c r="I35" s="112">
        <v>55.09</v>
      </c>
      <c r="J35" s="112">
        <v>2.91</v>
      </c>
      <c r="K35" s="112">
        <v>0.21</v>
      </c>
      <c r="L35" s="112">
        <v>0.01</v>
      </c>
      <c r="M35" s="112"/>
      <c r="N35" s="112"/>
      <c r="O35" s="112"/>
      <c r="P35" s="144">
        <v>92.06</v>
      </c>
      <c r="Q35" s="144" t="s">
        <v>153</v>
      </c>
      <c r="R35" s="144">
        <v>2.2224644515999911E-2</v>
      </c>
      <c r="S35" s="144">
        <v>0.5504198706731952</v>
      </c>
      <c r="T35" s="144">
        <v>0.23293707680227929</v>
      </c>
      <c r="U35" s="144">
        <v>0.29021874890708266</v>
      </c>
      <c r="V35" s="144">
        <v>0.33155514391224683</v>
      </c>
      <c r="W35" s="144">
        <v>1.4639691897548546</v>
      </c>
      <c r="X35" s="144">
        <v>9.606099929829702E-2</v>
      </c>
      <c r="Y35" s="144">
        <v>1.2196748443265302E-2</v>
      </c>
      <c r="Z35" s="144">
        <v>4.1757769277941123E-4</v>
      </c>
      <c r="AA35" s="144">
        <v>0</v>
      </c>
      <c r="AB35" s="144"/>
      <c r="AC35" s="144">
        <v>0</v>
      </c>
      <c r="AD35" s="144"/>
      <c r="AE35" s="144">
        <v>0.21664305252452551</v>
      </c>
      <c r="AF35" s="144">
        <v>0.5504198706731952</v>
      </c>
      <c r="AG35" s="144">
        <v>0.23293707680227929</v>
      </c>
      <c r="AH35" s="144">
        <v>0.23293707680227929</v>
      </c>
    </row>
    <row r="36" spans="1:49" s="113" customFormat="1">
      <c r="A36" s="109">
        <v>48</v>
      </c>
      <c r="B36" s="109" t="s">
        <v>194</v>
      </c>
      <c r="C36" s="145" t="s">
        <v>195</v>
      </c>
      <c r="D36" s="109"/>
      <c r="E36" s="112">
        <v>1.72</v>
      </c>
      <c r="F36" s="112">
        <v>29.78</v>
      </c>
      <c r="G36" s="112">
        <v>0.18</v>
      </c>
      <c r="H36" s="112">
        <v>0.38</v>
      </c>
      <c r="I36" s="112">
        <v>61.45</v>
      </c>
      <c r="J36" s="112">
        <v>0.23</v>
      </c>
      <c r="K36" s="112">
        <v>0.09</v>
      </c>
      <c r="L36" s="112">
        <v>0.21</v>
      </c>
      <c r="M36" s="112"/>
      <c r="N36" s="112"/>
      <c r="O36" s="112"/>
      <c r="P36" s="144">
        <v>94.04</v>
      </c>
      <c r="Q36" s="144" t="s">
        <v>153</v>
      </c>
      <c r="R36" s="144">
        <v>6.7417558004468719E-2</v>
      </c>
      <c r="S36" s="144">
        <v>0.87742057175413379</v>
      </c>
      <c r="T36" s="144">
        <v>8.3135740594639622E-3</v>
      </c>
      <c r="U36" s="144">
        <v>1.1769086708483803E-2</v>
      </c>
      <c r="V36" s="144">
        <v>9.0241079714846961E-2</v>
      </c>
      <c r="W36" s="144">
        <v>1.9231355034351156</v>
      </c>
      <c r="X36" s="144">
        <v>7.6324953839318043E-3</v>
      </c>
      <c r="Y36" s="144">
        <v>5.2547478895198186E-3</v>
      </c>
      <c r="Z36" s="144">
        <v>8.8153830500361016E-3</v>
      </c>
      <c r="AA36" s="144">
        <v>0</v>
      </c>
      <c r="AB36" s="144"/>
      <c r="AC36" s="144">
        <v>0</v>
      </c>
      <c r="AD36" s="144"/>
      <c r="AE36" s="144">
        <v>0.11426585418640224</v>
      </c>
      <c r="AF36" s="144">
        <v>0.87742057175413379</v>
      </c>
      <c r="AG36" s="144">
        <v>8.3135740594639622E-3</v>
      </c>
      <c r="AH36" s="144">
        <v>8.3135740594639622E-3</v>
      </c>
    </row>
    <row r="37" spans="1:49" s="113" customFormat="1">
      <c r="A37" s="109">
        <v>54</v>
      </c>
      <c r="B37" s="109" t="s">
        <v>196</v>
      </c>
      <c r="C37" s="145" t="s">
        <v>195</v>
      </c>
      <c r="D37" s="109"/>
      <c r="E37" s="112">
        <v>1.66</v>
      </c>
      <c r="F37" s="112">
        <v>18.77</v>
      </c>
      <c r="G37" s="112">
        <v>0.17</v>
      </c>
      <c r="H37" s="112">
        <v>0.51</v>
      </c>
      <c r="I37" s="112">
        <v>72.25</v>
      </c>
      <c r="J37" s="112">
        <v>0.3</v>
      </c>
      <c r="K37" s="112">
        <v>0.12</v>
      </c>
      <c r="L37" s="112">
        <v>0.14000000000000001</v>
      </c>
      <c r="M37" s="112"/>
      <c r="N37" s="112"/>
      <c r="O37" s="112"/>
      <c r="P37" s="144">
        <v>93.92</v>
      </c>
      <c r="Q37" s="144" t="s">
        <v>153</v>
      </c>
      <c r="R37" s="144">
        <v>6.4383049554315452E-2</v>
      </c>
      <c r="S37" s="144">
        <v>0.54722543690515357</v>
      </c>
      <c r="T37" s="144">
        <v>7.7693211050141918E-3</v>
      </c>
      <c r="U37" s="144">
        <v>1.5629613079433231E-2</v>
      </c>
      <c r="V37" s="144">
        <v>0.75338409289661623</v>
      </c>
      <c r="W37" s="144">
        <v>1.5890094506955017</v>
      </c>
      <c r="X37" s="144">
        <v>9.8509667670087387E-3</v>
      </c>
      <c r="Y37" s="144">
        <v>6.9328133179722218E-3</v>
      </c>
      <c r="Z37" s="144">
        <v>5.8152556789838328E-3</v>
      </c>
      <c r="AA37" s="144">
        <v>0</v>
      </c>
      <c r="AB37" s="144"/>
      <c r="AC37" s="144">
        <v>0</v>
      </c>
      <c r="AD37" s="144"/>
      <c r="AE37" s="144">
        <v>0.44500524198983221</v>
      </c>
      <c r="AF37" s="144">
        <v>0.54722543690515357</v>
      </c>
      <c r="AG37" s="144">
        <v>7.7693211050141918E-3</v>
      </c>
      <c r="AH37" s="144">
        <v>7.7693211050141918E-3</v>
      </c>
    </row>
    <row r="38" spans="1:49" ht="15" customHeight="1">
      <c r="A38" s="14"/>
      <c r="B38" s="13" t="s">
        <v>263</v>
      </c>
      <c r="C38" s="16"/>
      <c r="D38" s="16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AW38" s="15"/>
    </row>
    <row r="39" spans="1:49" s="116" customFormat="1">
      <c r="A39" s="114">
        <v>38</v>
      </c>
      <c r="B39" s="114" t="s">
        <v>189</v>
      </c>
      <c r="C39" s="146"/>
      <c r="D39" s="114"/>
      <c r="E39" s="17">
        <v>4.2729999999999997</v>
      </c>
      <c r="F39" s="17">
        <v>26.986999999999998</v>
      </c>
      <c r="G39" s="17">
        <v>4.2469999999999999</v>
      </c>
      <c r="H39" s="17">
        <v>0.35799999999999998</v>
      </c>
      <c r="I39" s="17">
        <v>55.956000000000003</v>
      </c>
      <c r="J39" s="17">
        <v>0.13200000000000001</v>
      </c>
      <c r="K39" s="17">
        <v>1.544</v>
      </c>
      <c r="L39" s="17">
        <v>0.214</v>
      </c>
      <c r="M39" s="17">
        <v>0</v>
      </c>
      <c r="N39" s="17"/>
      <c r="O39" s="17">
        <v>0.27224999999999999</v>
      </c>
      <c r="P39" s="147">
        <v>93.983249999999998</v>
      </c>
      <c r="Q39" s="147" t="s">
        <v>153</v>
      </c>
      <c r="R39" s="147">
        <v>0.1613653012314662</v>
      </c>
      <c r="S39" s="147">
        <v>0.7660734617753665</v>
      </c>
      <c r="T39" s="147">
        <v>0.18898625346426767</v>
      </c>
      <c r="U39" s="147">
        <v>1.0682548720286275E-2</v>
      </c>
      <c r="V39" s="147">
        <v>0</v>
      </c>
      <c r="W39" s="147">
        <v>1.7663732418010709</v>
      </c>
      <c r="X39" s="147">
        <v>4.2203195448125459E-3</v>
      </c>
      <c r="Y39" s="147">
        <v>8.6853907260457844E-2</v>
      </c>
      <c r="Z39" s="147">
        <v>8.6550255939737645E-3</v>
      </c>
      <c r="AA39" s="147">
        <v>0</v>
      </c>
      <c r="AB39" s="147"/>
      <c r="AC39" s="147">
        <v>6.7899406082977797E-3</v>
      </c>
      <c r="AD39" s="147"/>
      <c r="AE39" s="147">
        <v>4.4940284760365823E-2</v>
      </c>
      <c r="AF39" s="147">
        <v>0.7660734617753665</v>
      </c>
      <c r="AG39" s="147">
        <v>0.18898625346426767</v>
      </c>
      <c r="AH39" s="147">
        <v>0.18898625346426767</v>
      </c>
    </row>
    <row r="40" spans="1:49" s="116" customFormat="1">
      <c r="A40" s="114">
        <v>43</v>
      </c>
      <c r="B40" s="114" t="s">
        <v>266</v>
      </c>
      <c r="C40" s="146"/>
      <c r="D40" s="114"/>
      <c r="E40" s="17">
        <v>4.8369999999999997</v>
      </c>
      <c r="F40" s="17">
        <v>23.530999999999999</v>
      </c>
      <c r="G40" s="17">
        <v>1.847</v>
      </c>
      <c r="H40" s="17">
        <v>3.0369999999999999</v>
      </c>
      <c r="I40" s="17">
        <v>54.634</v>
      </c>
      <c r="J40" s="17">
        <v>0.14299999999999999</v>
      </c>
      <c r="K40" s="17">
        <v>1.4850000000000001</v>
      </c>
      <c r="L40" s="17">
        <v>0.252</v>
      </c>
      <c r="M40" s="17">
        <v>1.4999999999999999E-2</v>
      </c>
      <c r="N40" s="17"/>
      <c r="O40" s="17">
        <v>1.3624599999999998</v>
      </c>
      <c r="P40" s="147">
        <v>91.14345999999999</v>
      </c>
      <c r="Q40" s="147" t="s">
        <v>153</v>
      </c>
      <c r="R40" s="147">
        <v>0.19022097909799313</v>
      </c>
      <c r="S40" s="147">
        <v>0.69560269786489337</v>
      </c>
      <c r="T40" s="147">
        <v>8.5589386828109584E-2</v>
      </c>
      <c r="U40" s="147">
        <v>9.4371685689288581E-2</v>
      </c>
      <c r="V40" s="147">
        <v>0</v>
      </c>
      <c r="W40" s="147">
        <v>1.7959898546497746</v>
      </c>
      <c r="X40" s="147">
        <v>4.7611570425689781E-3</v>
      </c>
      <c r="Y40" s="147">
        <v>8.6990851802844257E-2</v>
      </c>
      <c r="Z40" s="147">
        <v>1.0613538240969509E-2</v>
      </c>
      <c r="AA40" s="147">
        <v>4.7422033812772083E-4</v>
      </c>
      <c r="AB40" s="147"/>
      <c r="AC40" s="147">
        <v>3.5385628445430639E-2</v>
      </c>
      <c r="AD40" s="147"/>
      <c r="AE40" s="147">
        <v>0.21880791530699706</v>
      </c>
      <c r="AF40" s="147">
        <v>0.69560269786489337</v>
      </c>
      <c r="AG40" s="147">
        <v>8.5589386828109584E-2</v>
      </c>
      <c r="AH40" s="147">
        <v>8.6990851802844257E-2</v>
      </c>
    </row>
    <row r="41" spans="1:49" s="116" customFormat="1">
      <c r="A41" s="114">
        <v>44</v>
      </c>
      <c r="B41" s="114" t="s">
        <v>266</v>
      </c>
      <c r="C41" s="146"/>
      <c r="D41" s="114"/>
      <c r="E41" s="17">
        <v>0.60599999999999998</v>
      </c>
      <c r="F41" s="17">
        <v>25.204000000000001</v>
      </c>
      <c r="G41" s="17">
        <v>5.9109999999999996</v>
      </c>
      <c r="H41" s="17">
        <v>0.36799999999999999</v>
      </c>
      <c r="I41" s="17">
        <v>62.281999999999996</v>
      </c>
      <c r="J41" s="17">
        <v>0.04</v>
      </c>
      <c r="K41" s="17">
        <v>7.0999999999999994E-2</v>
      </c>
      <c r="L41" s="17">
        <v>0.153</v>
      </c>
      <c r="M41" s="17">
        <v>7.1999999999999995E-2</v>
      </c>
      <c r="N41" s="17"/>
      <c r="O41" s="17">
        <v>0.74778</v>
      </c>
      <c r="P41" s="147">
        <v>95.454780000000028</v>
      </c>
      <c r="Q41" s="147" t="s">
        <v>153</v>
      </c>
      <c r="R41" s="147">
        <v>2.2803450018036905E-2</v>
      </c>
      <c r="S41" s="147">
        <v>0.71291204650473583</v>
      </c>
      <c r="T41" s="147">
        <v>0.26209551386211027</v>
      </c>
      <c r="U41" s="147">
        <v>1.0941839695720365E-2</v>
      </c>
      <c r="V41" s="147">
        <v>0.19978178316595599</v>
      </c>
      <c r="W41" s="147">
        <v>1.7592840904533114</v>
      </c>
      <c r="X41" s="147">
        <v>1.2743304741172959E-3</v>
      </c>
      <c r="Y41" s="147">
        <v>3.9797068900084007E-3</v>
      </c>
      <c r="Z41" s="147">
        <v>6.1659029897395629E-3</v>
      </c>
      <c r="AA41" s="147">
        <v>2.1780458693747258E-3</v>
      </c>
      <c r="AB41" s="147"/>
      <c r="AC41" s="147">
        <v>1.8583290076889532E-2</v>
      </c>
      <c r="AD41" s="147"/>
      <c r="AE41" s="147">
        <v>2.4992439633153896E-2</v>
      </c>
      <c r="AF41" s="147">
        <v>0.71291204650473583</v>
      </c>
      <c r="AG41" s="147">
        <v>0.26209551386211027</v>
      </c>
      <c r="AH41" s="147">
        <v>0.26209551386211027</v>
      </c>
    </row>
    <row r="42" spans="1:49" s="116" customFormat="1">
      <c r="A42" s="114">
        <v>45</v>
      </c>
      <c r="B42" s="114" t="s">
        <v>266</v>
      </c>
      <c r="C42" s="146"/>
      <c r="D42" s="114"/>
      <c r="E42" s="17">
        <v>7.9000000000000001E-2</v>
      </c>
      <c r="F42" s="17">
        <v>24.465</v>
      </c>
      <c r="G42" s="17">
        <v>5.7889999999999997</v>
      </c>
      <c r="H42" s="17">
        <v>0.29699999999999999</v>
      </c>
      <c r="I42" s="17">
        <v>63.777999999999999</v>
      </c>
      <c r="J42" s="17">
        <v>5.2999999999999999E-2</v>
      </c>
      <c r="K42" s="17">
        <v>0</v>
      </c>
      <c r="L42" s="17">
        <v>0.13700000000000001</v>
      </c>
      <c r="M42" s="17">
        <v>7.6999999999999999E-2</v>
      </c>
      <c r="N42" s="17"/>
      <c r="O42" s="17">
        <v>0.45738000000000001</v>
      </c>
      <c r="P42" s="147">
        <v>95.132379999999998</v>
      </c>
      <c r="Q42" s="147" t="s">
        <v>153</v>
      </c>
      <c r="R42" s="147">
        <v>2.9851391781909528E-3</v>
      </c>
      <c r="S42" s="147">
        <v>0.6948983199673906</v>
      </c>
      <c r="T42" s="147">
        <v>0.25775775285909019</v>
      </c>
      <c r="U42" s="147">
        <v>8.8676498820971488E-3</v>
      </c>
      <c r="V42" s="147">
        <v>0.30336586647148078</v>
      </c>
      <c r="W42" s="147">
        <v>1.7111326162659659</v>
      </c>
      <c r="X42" s="147">
        <v>1.6955379174474199E-3</v>
      </c>
      <c r="Y42" s="147">
        <v>0</v>
      </c>
      <c r="Z42" s="147">
        <v>5.5441552503598763E-3</v>
      </c>
      <c r="AA42" s="147">
        <v>2.3390247092547629E-3</v>
      </c>
      <c r="AB42" s="147"/>
      <c r="AC42" s="147">
        <v>1.1413937498722646E-2</v>
      </c>
      <c r="AD42" s="147"/>
      <c r="AE42" s="147">
        <v>4.7343927173519207E-2</v>
      </c>
      <c r="AF42" s="147">
        <v>0.6948983199673906</v>
      </c>
      <c r="AG42" s="147">
        <v>0.25775775285909019</v>
      </c>
      <c r="AH42" s="147">
        <v>0.25775775285909019</v>
      </c>
    </row>
    <row r="43" spans="1:49" s="116" customFormat="1">
      <c r="A43" s="114">
        <v>62</v>
      </c>
      <c r="B43" s="114" t="s">
        <v>266</v>
      </c>
      <c r="C43" s="146"/>
      <c r="D43" s="114"/>
      <c r="E43" s="17">
        <v>8.57</v>
      </c>
      <c r="F43" s="17">
        <v>22.303000000000001</v>
      </c>
      <c r="G43" s="17">
        <v>4.2690000000000001</v>
      </c>
      <c r="H43" s="17">
        <v>0.58599999999999997</v>
      </c>
      <c r="I43" s="17">
        <v>53.716999999999999</v>
      </c>
      <c r="J43" s="17">
        <v>0.13500000000000001</v>
      </c>
      <c r="K43" s="17">
        <v>2.7</v>
      </c>
      <c r="L43" s="17">
        <v>0.433</v>
      </c>
      <c r="M43" s="17">
        <v>4.8000000000000001E-2</v>
      </c>
      <c r="N43" s="17"/>
      <c r="O43" s="17">
        <v>0.68364999999999987</v>
      </c>
      <c r="P43" s="147">
        <v>93.44465000000001</v>
      </c>
      <c r="Q43" s="147" t="s">
        <v>153</v>
      </c>
      <c r="R43" s="147">
        <v>0.31811132391680996</v>
      </c>
      <c r="S43" s="147">
        <v>0.62230048594937926</v>
      </c>
      <c r="T43" s="147">
        <v>0.18672185629719215</v>
      </c>
      <c r="U43" s="147">
        <v>1.7187413225066887E-2</v>
      </c>
      <c r="V43" s="147">
        <v>0</v>
      </c>
      <c r="W43" s="147">
        <v>1.6667428956988009</v>
      </c>
      <c r="X43" s="147">
        <v>4.242542674072502E-3</v>
      </c>
      <c r="Y43" s="147">
        <v>0.14928867921562661</v>
      </c>
      <c r="Z43" s="147">
        <v>1.7213275766146049E-2</v>
      </c>
      <c r="AA43" s="147">
        <v>1.4323400516900169E-3</v>
      </c>
      <c r="AB43" s="147"/>
      <c r="AC43" s="147">
        <v>1.6759187205215735E-2</v>
      </c>
      <c r="AD43" s="147"/>
      <c r="AE43" s="147">
        <v>0.19097765775342859</v>
      </c>
      <c r="AF43" s="147">
        <v>0.62230048594937926</v>
      </c>
      <c r="AG43" s="147">
        <v>0.18672185629719215</v>
      </c>
      <c r="AH43" s="147">
        <v>0.18672185629719215</v>
      </c>
    </row>
    <row r="44" spans="1:49" s="116" customFormat="1">
      <c r="A44" s="114">
        <v>63</v>
      </c>
      <c r="B44" s="114" t="s">
        <v>266</v>
      </c>
      <c r="C44" s="146"/>
      <c r="D44" s="114"/>
      <c r="E44" s="17">
        <v>6.5590000000000002</v>
      </c>
      <c r="F44" s="17">
        <v>30.7</v>
      </c>
      <c r="G44" s="17">
        <v>3.4820000000000002</v>
      </c>
      <c r="H44" s="17">
        <v>0.23599999999999999</v>
      </c>
      <c r="I44" s="17">
        <v>51.540999999999997</v>
      </c>
      <c r="J44" s="17">
        <v>0.02</v>
      </c>
      <c r="K44" s="17">
        <v>1.2809999999999999</v>
      </c>
      <c r="L44" s="17">
        <v>0.46100000000000002</v>
      </c>
      <c r="M44" s="17">
        <v>1.2E-2</v>
      </c>
      <c r="N44" s="17"/>
      <c r="O44" s="17">
        <v>0.37509999999999999</v>
      </c>
      <c r="P44" s="147">
        <v>94.667100000000005</v>
      </c>
      <c r="Q44" s="147" t="s">
        <v>153</v>
      </c>
      <c r="R44" s="147">
        <v>0.24693465819965352</v>
      </c>
      <c r="S44" s="147">
        <v>0.86880306062591484</v>
      </c>
      <c r="T44" s="147">
        <v>0.15446990491452464</v>
      </c>
      <c r="U44" s="147">
        <v>7.0205480559460496E-3</v>
      </c>
      <c r="V44" s="147">
        <v>0</v>
      </c>
      <c r="W44" s="147">
        <v>1.6220185402373524</v>
      </c>
      <c r="X44" s="147">
        <v>6.374829262882208E-4</v>
      </c>
      <c r="Y44" s="147">
        <v>7.1838681412605965E-2</v>
      </c>
      <c r="Z44" s="147">
        <v>1.8587572113586508E-2</v>
      </c>
      <c r="AA44" s="147">
        <v>3.6318863973406278E-4</v>
      </c>
      <c r="AB44" s="147"/>
      <c r="AC44" s="147">
        <v>9.3263628743932847E-3</v>
      </c>
      <c r="AD44" s="147"/>
      <c r="AE44" s="147">
        <v>-2.3272965540439478E-2</v>
      </c>
      <c r="AF44" s="147">
        <v>0.86880306062591484</v>
      </c>
      <c r="AG44" s="147">
        <v>0.15446990491452464</v>
      </c>
      <c r="AH44" s="147">
        <v>0.15446990491452464</v>
      </c>
    </row>
    <row r="45" spans="1:49" s="116" customFormat="1">
      <c r="A45" s="114">
        <v>71</v>
      </c>
      <c r="B45" s="114" t="s">
        <v>266</v>
      </c>
      <c r="C45" s="146"/>
      <c r="D45" s="114"/>
      <c r="E45" s="17">
        <v>3.484</v>
      </c>
      <c r="F45" s="17">
        <v>8.8170000000000002</v>
      </c>
      <c r="G45" s="17">
        <v>1.6180000000000001</v>
      </c>
      <c r="H45" s="17">
        <v>0.60099999999999998</v>
      </c>
      <c r="I45" s="17">
        <v>79.116</v>
      </c>
      <c r="J45" s="17">
        <v>7.8E-2</v>
      </c>
      <c r="K45" s="17">
        <v>0.05</v>
      </c>
      <c r="L45" s="17">
        <v>3.1459999999999999</v>
      </c>
      <c r="M45" s="17">
        <v>3.2000000000000001E-2</v>
      </c>
      <c r="N45" s="17"/>
      <c r="O45" s="17">
        <v>0.47794999999999999</v>
      </c>
      <c r="P45" s="147">
        <v>97.41995</v>
      </c>
      <c r="Q45" s="147" t="s">
        <v>153</v>
      </c>
      <c r="R45" s="147">
        <v>0.12672476783857223</v>
      </c>
      <c r="S45" s="147">
        <v>0.24106976652303405</v>
      </c>
      <c r="T45" s="147">
        <v>6.9347781073749962E-2</v>
      </c>
      <c r="U45" s="147">
        <v>1.7273185032406199E-2</v>
      </c>
      <c r="V45" s="147">
        <v>1.1433464152613451</v>
      </c>
      <c r="W45" s="147">
        <v>1.2621584250102686</v>
      </c>
      <c r="X45" s="147">
        <v>2.4019950293451627E-3</v>
      </c>
      <c r="Y45" s="147">
        <v>2.7090571482903734E-3</v>
      </c>
      <c r="Z45" s="147">
        <v>0.1225517166737473</v>
      </c>
      <c r="AA45" s="147">
        <v>9.3570710614647868E-4</v>
      </c>
      <c r="AB45" s="147"/>
      <c r="AC45" s="147">
        <v>1.1481183303095045E-2</v>
      </c>
      <c r="AD45" s="147"/>
      <c r="AE45" s="147">
        <v>0.68958245240321603</v>
      </c>
      <c r="AF45" s="147">
        <v>0.24106976652303405</v>
      </c>
      <c r="AG45" s="147">
        <v>6.9347781073749962E-2</v>
      </c>
      <c r="AH45" s="147">
        <v>6.9347781073749962E-2</v>
      </c>
    </row>
    <row r="46" spans="1:49" s="116" customFormat="1">
      <c r="A46" s="114">
        <v>72</v>
      </c>
      <c r="B46" s="114" t="s">
        <v>266</v>
      </c>
      <c r="C46" s="146"/>
      <c r="D46" s="114"/>
      <c r="E46" s="17">
        <v>5.7130000000000001</v>
      </c>
      <c r="F46" s="17">
        <v>16.634</v>
      </c>
      <c r="G46" s="17">
        <v>1.673</v>
      </c>
      <c r="H46" s="17">
        <v>0.76200000000000001</v>
      </c>
      <c r="I46" s="17">
        <v>68.983999999999995</v>
      </c>
      <c r="J46" s="17">
        <v>3.5000000000000003E-2</v>
      </c>
      <c r="K46" s="17">
        <v>1.4999999999999999E-2</v>
      </c>
      <c r="L46" s="17">
        <v>5.3959999999999999</v>
      </c>
      <c r="M46" s="17">
        <v>3.5999999999999997E-2</v>
      </c>
      <c r="N46" s="17"/>
      <c r="O46" s="17">
        <v>0.41382000000000002</v>
      </c>
      <c r="P46" s="147">
        <v>99.661819999999992</v>
      </c>
      <c r="Q46" s="147" t="s">
        <v>153</v>
      </c>
      <c r="R46" s="147">
        <v>0.20261853511084862</v>
      </c>
      <c r="S46" s="147">
        <v>0.44345565026652073</v>
      </c>
      <c r="T46" s="147">
        <v>6.991680633580552E-2</v>
      </c>
      <c r="U46" s="147">
        <v>2.1354259389606205E-2</v>
      </c>
      <c r="V46" s="147">
        <v>0.58750229751755234</v>
      </c>
      <c r="W46" s="147">
        <v>1.4576322051733206</v>
      </c>
      <c r="X46" s="147">
        <v>1.0509380957612856E-3</v>
      </c>
      <c r="Y46" s="147">
        <v>7.9244843232680257E-4</v>
      </c>
      <c r="Z46" s="147">
        <v>0.20495768686457969</v>
      </c>
      <c r="AA46" s="147">
        <v>1.0264174795797088E-3</v>
      </c>
      <c r="AB46" s="147"/>
      <c r="AC46" s="147">
        <v>9.6927553340986957E-3</v>
      </c>
      <c r="AD46" s="147"/>
      <c r="AE46" s="147">
        <v>0.48662754339767367</v>
      </c>
      <c r="AF46" s="147">
        <v>0.44345565026652073</v>
      </c>
      <c r="AG46" s="147">
        <v>6.991680633580552E-2</v>
      </c>
      <c r="AH46" s="147">
        <v>6.991680633580552E-2</v>
      </c>
    </row>
    <row r="47" spans="1:49" s="116" customFormat="1">
      <c r="A47" s="114">
        <v>91</v>
      </c>
      <c r="B47" s="114" t="s">
        <v>266</v>
      </c>
      <c r="C47" s="148" t="s">
        <v>190</v>
      </c>
      <c r="D47" s="114"/>
      <c r="E47" s="17">
        <v>1.0840000000000001</v>
      </c>
      <c r="F47" s="17">
        <v>16.420999999999999</v>
      </c>
      <c r="G47" s="17">
        <v>3.1219999999999999</v>
      </c>
      <c r="H47" s="17">
        <v>4.0019999999999998</v>
      </c>
      <c r="I47" s="17">
        <v>64.738</v>
      </c>
      <c r="J47" s="17">
        <v>0.255</v>
      </c>
      <c r="K47" s="17">
        <v>2.5999999999999999E-2</v>
      </c>
      <c r="L47" s="17">
        <v>0.14699999999999999</v>
      </c>
      <c r="M47" s="17">
        <v>3.6999999999999998E-2</v>
      </c>
      <c r="N47" s="17"/>
      <c r="O47" s="17">
        <v>1.7690199999999998</v>
      </c>
      <c r="P47" s="147">
        <v>91.601019999999991</v>
      </c>
      <c r="Q47" s="147" t="s">
        <v>153</v>
      </c>
      <c r="R47" s="147">
        <v>4.2793073542688298E-2</v>
      </c>
      <c r="S47" s="147">
        <v>0.48728421992328663</v>
      </c>
      <c r="T47" s="147">
        <v>0.14522714205216564</v>
      </c>
      <c r="U47" s="147">
        <v>0.12483485970589157</v>
      </c>
      <c r="V47" s="147">
        <v>0.53142071315685024</v>
      </c>
      <c r="W47" s="147">
        <v>1.6048782591806319</v>
      </c>
      <c r="X47" s="147">
        <v>8.5227259149972135E-3</v>
      </c>
      <c r="Y47" s="147">
        <v>1.5289115105292426E-3</v>
      </c>
      <c r="Z47" s="147">
        <v>6.2149674087616878E-3</v>
      </c>
      <c r="AA47" s="147">
        <v>1.1742282198181405E-3</v>
      </c>
      <c r="AB47" s="147"/>
      <c r="AC47" s="147">
        <v>4.6120899384380104E-2</v>
      </c>
      <c r="AD47" s="147"/>
      <c r="AE47" s="147">
        <v>0.36748863802454773</v>
      </c>
      <c r="AF47" s="147">
        <v>0.48728421992328663</v>
      </c>
      <c r="AG47" s="147">
        <v>0.14522714205216564</v>
      </c>
      <c r="AH47" s="147">
        <v>0.14522714205216564</v>
      </c>
    </row>
  </sheetData>
  <mergeCells count="2">
    <mergeCell ref="E2:P2"/>
    <mergeCell ref="R2:A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29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" sqref="A2"/>
    </sheetView>
  </sheetViews>
  <sheetFormatPr defaultRowHeight="15"/>
  <cols>
    <col min="1" max="1" width="13" customWidth="1"/>
    <col min="2" max="2" width="12.42578125" bestFit="1" customWidth="1"/>
    <col min="3" max="3" width="10.85546875" style="3" bestFit="1" customWidth="1"/>
    <col min="4" max="4" width="8.7109375" style="1" bestFit="1" customWidth="1"/>
    <col min="5" max="15" width="8.28515625" customWidth="1"/>
    <col min="16" max="16" width="1.42578125" customWidth="1"/>
    <col min="17" max="27" width="8.140625" customWidth="1"/>
    <col min="28" max="28" width="1.42578125" customWidth="1"/>
    <col min="29" max="32" width="14.42578125" customWidth="1"/>
    <col min="33" max="33" width="2.5703125" customWidth="1"/>
  </cols>
  <sheetData>
    <row r="1" spans="1:51">
      <c r="A1" s="25" t="s">
        <v>121</v>
      </c>
    </row>
    <row r="2" spans="1:51" s="2" customFormat="1">
      <c r="A2" s="75"/>
      <c r="B2" s="75"/>
      <c r="C2" s="75"/>
      <c r="D2" s="7"/>
      <c r="E2" s="212" t="s">
        <v>22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80"/>
      <c r="Q2" s="217" t="s">
        <v>206</v>
      </c>
      <c r="R2" s="217"/>
      <c r="S2" s="217"/>
      <c r="T2" s="217"/>
      <c r="U2" s="217"/>
      <c r="V2" s="217"/>
      <c r="W2" s="217"/>
      <c r="X2" s="217"/>
      <c r="Y2" s="108"/>
      <c r="Z2" s="108"/>
      <c r="AA2" s="108"/>
      <c r="AB2" s="80"/>
      <c r="AC2" s="9"/>
      <c r="AD2" s="9"/>
      <c r="AE2" s="9"/>
      <c r="AF2" s="9"/>
    </row>
    <row r="3" spans="1:51" s="2" customFormat="1" ht="18">
      <c r="A3" s="4" t="s">
        <v>23</v>
      </c>
      <c r="B3" s="4" t="s">
        <v>0</v>
      </c>
      <c r="C3" s="4" t="s">
        <v>26</v>
      </c>
      <c r="D3" s="4" t="s">
        <v>25</v>
      </c>
      <c r="E3" s="11" t="s">
        <v>29</v>
      </c>
      <c r="F3" s="11" t="s">
        <v>30</v>
      </c>
      <c r="G3" s="11" t="s">
        <v>31</v>
      </c>
      <c r="H3" s="77" t="s">
        <v>180</v>
      </c>
      <c r="I3" s="11" t="s">
        <v>1</v>
      </c>
      <c r="J3" s="11" t="s">
        <v>2</v>
      </c>
      <c r="K3" s="11" t="s">
        <v>3</v>
      </c>
      <c r="L3" s="107" t="s">
        <v>4</v>
      </c>
      <c r="M3" s="107" t="s">
        <v>58</v>
      </c>
      <c r="N3" s="107" t="s">
        <v>181</v>
      </c>
      <c r="O3" s="11" t="s">
        <v>24</v>
      </c>
      <c r="P3" s="81" t="s">
        <v>155</v>
      </c>
      <c r="Q3" s="53" t="s">
        <v>6</v>
      </c>
      <c r="R3" s="53" t="s">
        <v>125</v>
      </c>
      <c r="S3" s="53" t="s">
        <v>9</v>
      </c>
      <c r="T3" s="53" t="s">
        <v>10</v>
      </c>
      <c r="U3" s="53" t="s">
        <v>129</v>
      </c>
      <c r="V3" s="53" t="s">
        <v>130</v>
      </c>
      <c r="W3" s="53" t="s">
        <v>131</v>
      </c>
      <c r="X3" s="53" t="s">
        <v>132</v>
      </c>
      <c r="Y3" s="53" t="s">
        <v>14</v>
      </c>
      <c r="Z3" s="53" t="s">
        <v>15</v>
      </c>
      <c r="AA3" s="53" t="s">
        <v>20</v>
      </c>
      <c r="AB3" s="156" t="s">
        <v>136</v>
      </c>
      <c r="AC3" s="79" t="s">
        <v>207</v>
      </c>
      <c r="AD3" s="79" t="s">
        <v>208</v>
      </c>
      <c r="AE3" s="79" t="s">
        <v>209</v>
      </c>
      <c r="AF3" s="79" t="s">
        <v>210</v>
      </c>
    </row>
    <row r="4" spans="1:51" ht="15" customHeight="1">
      <c r="A4" s="14"/>
      <c r="B4" s="13" t="s">
        <v>263</v>
      </c>
      <c r="C4" s="16"/>
      <c r="D4" s="16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AY4" s="15"/>
    </row>
    <row r="5" spans="1:51" s="116" customFormat="1">
      <c r="A5" s="114">
        <v>50</v>
      </c>
      <c r="B5" s="114" t="s">
        <v>44</v>
      </c>
      <c r="C5" s="157"/>
      <c r="D5" s="114"/>
      <c r="E5" s="17">
        <v>0.14000000000000001</v>
      </c>
      <c r="F5" s="17">
        <v>48.463000000000001</v>
      </c>
      <c r="G5" s="17">
        <v>0.49199999999999999</v>
      </c>
      <c r="H5" s="17">
        <v>7.6999999999999999E-2</v>
      </c>
      <c r="I5" s="17">
        <v>44.555</v>
      </c>
      <c r="J5" s="17">
        <v>3.8340000000000001</v>
      </c>
      <c r="K5" s="17">
        <v>0</v>
      </c>
      <c r="L5" s="17"/>
      <c r="M5" s="17"/>
      <c r="N5" s="17"/>
      <c r="O5" s="158">
        <v>97.420999999999992</v>
      </c>
      <c r="P5" s="158" t="s">
        <v>153</v>
      </c>
      <c r="Q5" s="158">
        <v>3.61227559378662E-3</v>
      </c>
      <c r="R5" s="158">
        <v>0.93994336034569625</v>
      </c>
      <c r="S5" s="158">
        <v>1.4958520404735224E-2</v>
      </c>
      <c r="T5" s="158">
        <v>1.5701598748543116E-3</v>
      </c>
      <c r="U5" s="158">
        <v>0.14846016024322406</v>
      </c>
      <c r="V5" s="158">
        <v>0.81130323794719672</v>
      </c>
      <c r="W5" s="158">
        <v>8.3764561184293221E-2</v>
      </c>
      <c r="X5" s="158">
        <v>0</v>
      </c>
      <c r="Y5" s="158"/>
      <c r="Z5" s="158"/>
      <c r="AA5" s="158"/>
      <c r="AB5" s="159" t="s">
        <v>153</v>
      </c>
      <c r="AC5" s="158">
        <v>0</v>
      </c>
      <c r="AD5" s="158">
        <v>0.78277874119060387</v>
      </c>
      <c r="AE5" s="158">
        <v>8.0819494725709318E-2</v>
      </c>
      <c r="AF5" s="158">
        <v>0.13640176408368679</v>
      </c>
    </row>
    <row r="6" spans="1:51" s="116" customFormat="1">
      <c r="A6" s="114">
        <v>63</v>
      </c>
      <c r="B6" s="114" t="s">
        <v>44</v>
      </c>
      <c r="C6" s="157"/>
      <c r="D6" s="114"/>
      <c r="E6" s="17">
        <v>6.5590000000000002</v>
      </c>
      <c r="F6" s="17">
        <v>30.7</v>
      </c>
      <c r="G6" s="17">
        <v>3.4820000000000002</v>
      </c>
      <c r="H6" s="17">
        <v>0.23599999999999999</v>
      </c>
      <c r="I6" s="17">
        <v>51.540999999999997</v>
      </c>
      <c r="J6" s="17">
        <v>0.02</v>
      </c>
      <c r="K6" s="17">
        <v>1.2809999999999999</v>
      </c>
      <c r="L6" s="17"/>
      <c r="M6" s="17"/>
      <c r="N6" s="17"/>
      <c r="O6" s="158">
        <v>87.26</v>
      </c>
      <c r="P6" s="158" t="s">
        <v>153</v>
      </c>
      <c r="Q6" s="158">
        <v>0.18138551668503075</v>
      </c>
      <c r="R6" s="158">
        <v>0.63817810427304689</v>
      </c>
      <c r="S6" s="158">
        <v>0.11346565816028467</v>
      </c>
      <c r="T6" s="158">
        <v>5.1579518905492368E-3</v>
      </c>
      <c r="U6" s="158">
        <v>0.94541715588392705</v>
      </c>
      <c r="V6" s="158">
        <v>0.24454379602212883</v>
      </c>
      <c r="W6" s="158">
        <v>4.6832823232536403E-4</v>
      </c>
      <c r="X6" s="158">
        <v>5.2769005537737564E-2</v>
      </c>
      <c r="Y6" s="158"/>
      <c r="Z6" s="158"/>
      <c r="AA6" s="158"/>
      <c r="AB6" s="159" t="s">
        <v>153</v>
      </c>
      <c r="AC6" s="158">
        <v>7.1413355999931774E-2</v>
      </c>
      <c r="AD6" s="158">
        <v>0.33094603517615823</v>
      </c>
      <c r="AE6" s="158">
        <v>6.3379801152310862E-4</v>
      </c>
      <c r="AF6" s="158">
        <v>0.59700681081238682</v>
      </c>
    </row>
    <row r="7" spans="1:51" s="116" customFormat="1">
      <c r="A7" s="114">
        <v>88</v>
      </c>
      <c r="B7" s="114" t="s">
        <v>160</v>
      </c>
      <c r="C7" s="18" t="s">
        <v>211</v>
      </c>
      <c r="D7" s="114"/>
      <c r="E7" s="17">
        <v>9.0999999999999998E-2</v>
      </c>
      <c r="F7" s="17">
        <v>48.694000000000003</v>
      </c>
      <c r="G7" s="17">
        <v>0.39800000000000002</v>
      </c>
      <c r="H7" s="17">
        <v>6.6000000000000003E-2</v>
      </c>
      <c r="I7" s="17">
        <v>45.152999999999999</v>
      </c>
      <c r="J7" s="17">
        <v>3.8210000000000002</v>
      </c>
      <c r="K7" s="17">
        <v>0.06</v>
      </c>
      <c r="L7" s="17"/>
      <c r="M7" s="17"/>
      <c r="N7" s="17"/>
      <c r="O7" s="158">
        <v>98.192000000000007</v>
      </c>
      <c r="P7" s="158" t="s">
        <v>153</v>
      </c>
      <c r="Q7" s="158">
        <v>2.3289959243804619E-3</v>
      </c>
      <c r="R7" s="158">
        <v>0.93678803726628612</v>
      </c>
      <c r="S7" s="158">
        <v>1.2002759454900131E-2</v>
      </c>
      <c r="T7" s="158">
        <v>1.3349702278572658E-3</v>
      </c>
      <c r="U7" s="158">
        <v>0.14909447414937116</v>
      </c>
      <c r="V7" s="158">
        <v>0.81568674579146361</v>
      </c>
      <c r="W7" s="158">
        <v>8.2805606398676318E-2</v>
      </c>
      <c r="X7" s="158">
        <v>2.2874067114450961E-3</v>
      </c>
      <c r="Y7" s="158"/>
      <c r="Z7" s="158"/>
      <c r="AA7" s="158"/>
      <c r="AB7" s="159" t="s">
        <v>153</v>
      </c>
      <c r="AC7" s="158">
        <v>2.1907018236627797E-3</v>
      </c>
      <c r="AD7" s="158">
        <v>0.78120188797295498</v>
      </c>
      <c r="AE7" s="158">
        <v>7.9304826745253132E-2</v>
      </c>
      <c r="AF7" s="158">
        <v>0.13730258345812915</v>
      </c>
    </row>
    <row r="8" spans="1:51" s="116" customFormat="1">
      <c r="A8" s="114">
        <v>89</v>
      </c>
      <c r="B8" s="114" t="s">
        <v>160</v>
      </c>
      <c r="C8" s="18" t="s">
        <v>211</v>
      </c>
      <c r="D8" s="114"/>
      <c r="E8" s="17">
        <v>2.5830000000000002</v>
      </c>
      <c r="F8" s="17">
        <v>45.329000000000001</v>
      </c>
      <c r="G8" s="17">
        <v>1.3169999999999999</v>
      </c>
      <c r="H8" s="17">
        <v>0.14099999999999999</v>
      </c>
      <c r="I8" s="17">
        <v>43.429000000000002</v>
      </c>
      <c r="J8" s="17">
        <v>3.5329999999999999</v>
      </c>
      <c r="K8" s="17">
        <v>1.1519999999999999</v>
      </c>
      <c r="L8" s="17"/>
      <c r="M8" s="17"/>
      <c r="N8" s="17"/>
      <c r="O8" s="158">
        <v>94.90100000000001</v>
      </c>
      <c r="P8" s="158" t="s">
        <v>153</v>
      </c>
      <c r="Q8" s="158">
        <v>6.735204758175567E-2</v>
      </c>
      <c r="R8" s="158">
        <v>0.88846655467948055</v>
      </c>
      <c r="S8" s="158">
        <v>4.0465309493770849E-2</v>
      </c>
      <c r="T8" s="158">
        <v>2.9056668477674542E-3</v>
      </c>
      <c r="U8" s="158">
        <v>0.30109184278081336</v>
      </c>
      <c r="V8" s="158">
        <v>0.64432017998254099</v>
      </c>
      <c r="W8" s="158">
        <v>7.8005531910441905E-2</v>
      </c>
      <c r="X8" s="158">
        <v>4.474491430518495E-2</v>
      </c>
      <c r="Y8" s="158"/>
      <c r="Z8" s="158"/>
      <c r="AA8" s="158"/>
      <c r="AB8" s="159" t="s">
        <v>153</v>
      </c>
      <c r="AC8" s="158">
        <v>4.35676008340454E-2</v>
      </c>
      <c r="AD8" s="158">
        <v>0.62736703928711668</v>
      </c>
      <c r="AE8" s="158">
        <v>7.5953076006399028E-2</v>
      </c>
      <c r="AF8" s="158">
        <v>0.25311228387243884</v>
      </c>
    </row>
    <row r="9" spans="1:51" s="116" customFormat="1">
      <c r="A9" s="114">
        <v>90</v>
      </c>
      <c r="B9" s="114" t="s">
        <v>160</v>
      </c>
      <c r="C9" s="18" t="s">
        <v>211</v>
      </c>
      <c r="D9" s="114"/>
      <c r="E9" s="17">
        <v>0.27300000000000002</v>
      </c>
      <c r="F9" s="17">
        <v>49.776000000000003</v>
      </c>
      <c r="G9" s="17">
        <v>0.33400000000000002</v>
      </c>
      <c r="H9" s="17">
        <v>0.10199999999999999</v>
      </c>
      <c r="I9" s="17">
        <v>44.122999999999998</v>
      </c>
      <c r="J9" s="17">
        <v>4.0490000000000004</v>
      </c>
      <c r="K9" s="17">
        <v>0.123</v>
      </c>
      <c r="L9" s="17"/>
      <c r="M9" s="17"/>
      <c r="N9" s="17"/>
      <c r="O9" s="158">
        <v>98.507000000000019</v>
      </c>
      <c r="P9" s="158" t="s">
        <v>153</v>
      </c>
      <c r="Q9" s="158">
        <v>6.9697420522420658E-3</v>
      </c>
      <c r="R9" s="158">
        <v>0.95524022135579767</v>
      </c>
      <c r="S9" s="158">
        <v>1.0047805493402924E-2</v>
      </c>
      <c r="T9" s="158">
        <v>2.0580434456518447E-3</v>
      </c>
      <c r="U9" s="158">
        <v>0.10755712482955904</v>
      </c>
      <c r="V9" s="158">
        <v>0.83288913991379476</v>
      </c>
      <c r="W9" s="158">
        <v>8.7530055340422783E-2</v>
      </c>
      <c r="X9" s="158">
        <v>4.6776096213707917E-3</v>
      </c>
      <c r="Y9" s="158"/>
      <c r="Z9" s="158"/>
      <c r="AA9" s="158"/>
      <c r="AB9" s="159" t="s">
        <v>153</v>
      </c>
      <c r="AC9" s="158">
        <v>4.5446342005506356E-3</v>
      </c>
      <c r="AD9" s="158">
        <v>0.80921170788300512</v>
      </c>
      <c r="AE9" s="158">
        <v>8.5041744667781971E-2</v>
      </c>
      <c r="AF9" s="158">
        <v>0.10120191324866236</v>
      </c>
    </row>
    <row r="10" spans="1:51" s="116" customFormat="1">
      <c r="A10" s="114">
        <v>92</v>
      </c>
      <c r="B10" s="114" t="s">
        <v>160</v>
      </c>
      <c r="C10" s="18" t="s">
        <v>211</v>
      </c>
      <c r="D10" s="114"/>
      <c r="E10" s="17">
        <v>6.9859999999999998</v>
      </c>
      <c r="F10" s="17">
        <v>33.880000000000003</v>
      </c>
      <c r="G10" s="17">
        <v>2.3879999999999999</v>
      </c>
      <c r="H10" s="17">
        <v>0.11600000000000001</v>
      </c>
      <c r="I10" s="17">
        <v>47.41</v>
      </c>
      <c r="J10" s="17">
        <v>5.0999999999999997E-2</v>
      </c>
      <c r="K10" s="17">
        <v>0.63</v>
      </c>
      <c r="L10" s="17"/>
      <c r="M10" s="17"/>
      <c r="N10" s="17"/>
      <c r="O10" s="158">
        <v>84.474999999999994</v>
      </c>
      <c r="P10" s="158" t="s">
        <v>153</v>
      </c>
      <c r="Q10" s="158">
        <v>0.2026829687551242</v>
      </c>
      <c r="R10" s="158">
        <v>0.73887441040547386</v>
      </c>
      <c r="S10" s="158">
        <v>8.1638251078230431E-2</v>
      </c>
      <c r="T10" s="158">
        <v>2.6597877001796216E-3</v>
      </c>
      <c r="U10" s="158">
        <v>0.68286789364533362</v>
      </c>
      <c r="V10" s="158">
        <v>0.46548012471106448</v>
      </c>
      <c r="W10" s="158">
        <v>1.2528936834315359E-3</v>
      </c>
      <c r="X10" s="158">
        <v>2.7226638776286415E-2</v>
      </c>
      <c r="Y10" s="158"/>
      <c r="Z10" s="158"/>
      <c r="AA10" s="158"/>
      <c r="AB10" s="159" t="s">
        <v>153</v>
      </c>
      <c r="AC10" s="158">
        <v>2.8645228351579132E-2</v>
      </c>
      <c r="AD10" s="158">
        <v>0.48973303590758693</v>
      </c>
      <c r="AE10" s="158">
        <v>1.3181732037156951E-3</v>
      </c>
      <c r="AF10" s="158">
        <v>0.48030356253711826</v>
      </c>
    </row>
    <row r="11" spans="1:51" s="116" customFormat="1">
      <c r="A11" s="114">
        <v>93</v>
      </c>
      <c r="B11" s="114" t="s">
        <v>160</v>
      </c>
      <c r="C11" s="18" t="s">
        <v>211</v>
      </c>
      <c r="D11" s="114"/>
      <c r="E11" s="17">
        <v>3.9E-2</v>
      </c>
      <c r="F11" s="17">
        <v>49.747</v>
      </c>
      <c r="G11" s="17">
        <v>0.26900000000000002</v>
      </c>
      <c r="H11" s="17">
        <v>9.0999999999999998E-2</v>
      </c>
      <c r="I11" s="17">
        <v>44.948999999999998</v>
      </c>
      <c r="J11" s="17">
        <v>3.9740000000000002</v>
      </c>
      <c r="K11" s="17">
        <v>8.9999999999999993E-3</v>
      </c>
      <c r="L11" s="17"/>
      <c r="M11" s="17"/>
      <c r="N11" s="17"/>
      <c r="O11" s="158">
        <v>99.039000000000001</v>
      </c>
      <c r="P11" s="158" t="s">
        <v>153</v>
      </c>
      <c r="Q11" s="158">
        <v>9.9125891759431917E-4</v>
      </c>
      <c r="R11" s="158">
        <v>0.95044708830149538</v>
      </c>
      <c r="S11" s="158">
        <v>8.0564826212011515E-3</v>
      </c>
      <c r="T11" s="158">
        <v>1.827949532359601E-3</v>
      </c>
      <c r="U11" s="158">
        <v>0.11339083910705283</v>
      </c>
      <c r="V11" s="158">
        <v>0.84040940434441314</v>
      </c>
      <c r="W11" s="158">
        <v>8.5527490840554471E-2</v>
      </c>
      <c r="X11" s="158">
        <v>3.4074525292304719E-4</v>
      </c>
      <c r="Y11" s="158"/>
      <c r="Z11" s="158"/>
      <c r="AA11" s="158"/>
      <c r="AB11" s="159" t="s">
        <v>153</v>
      </c>
      <c r="AC11" s="158">
        <v>3.2865565441145533E-4</v>
      </c>
      <c r="AD11" s="158">
        <v>0.81059178488608841</v>
      </c>
      <c r="AE11" s="158">
        <v>8.2492986274177824E-2</v>
      </c>
      <c r="AF11" s="158">
        <v>0.10658657318532233</v>
      </c>
    </row>
    <row r="12" spans="1:51" s="116" customFormat="1">
      <c r="A12" s="114">
        <v>98</v>
      </c>
      <c r="B12" s="114" t="s">
        <v>160</v>
      </c>
      <c r="C12" s="18" t="s">
        <v>211</v>
      </c>
      <c r="D12" s="114"/>
      <c r="E12" s="17">
        <v>4.6870000000000003</v>
      </c>
      <c r="F12" s="17">
        <v>44.195999999999998</v>
      </c>
      <c r="G12" s="17">
        <v>1.302</v>
      </c>
      <c r="H12" s="17">
        <v>3.5000000000000003E-2</v>
      </c>
      <c r="I12" s="17">
        <v>44.957000000000001</v>
      </c>
      <c r="J12" s="17">
        <v>3.234</v>
      </c>
      <c r="K12" s="17">
        <v>1.9670000000000001</v>
      </c>
      <c r="L12" s="17"/>
      <c r="M12" s="17"/>
      <c r="N12" s="17"/>
      <c r="O12" s="158">
        <v>95.690999999999988</v>
      </c>
      <c r="P12" s="158" t="s">
        <v>153</v>
      </c>
      <c r="Q12" s="158">
        <v>0.12020284465272971</v>
      </c>
      <c r="R12" s="158">
        <v>0.85200335610375677</v>
      </c>
      <c r="S12" s="158">
        <v>3.9346079990976487E-2</v>
      </c>
      <c r="T12" s="158">
        <v>7.0939503558881264E-4</v>
      </c>
      <c r="U12" s="158">
        <v>0.37397605273885026</v>
      </c>
      <c r="V12" s="158">
        <v>0.58859325397482387</v>
      </c>
      <c r="W12" s="158">
        <v>7.0228788346432203E-2</v>
      </c>
      <c r="X12" s="158">
        <v>7.5143073809571831E-2</v>
      </c>
      <c r="Y12" s="158"/>
      <c r="Z12" s="158"/>
      <c r="AA12" s="158"/>
      <c r="AB12" s="159" t="s">
        <v>153</v>
      </c>
      <c r="AC12" s="158">
        <v>7.1149469557165529E-2</v>
      </c>
      <c r="AD12" s="158">
        <v>0.55731148171237355</v>
      </c>
      <c r="AE12" s="158">
        <v>6.6496362008744536E-2</v>
      </c>
      <c r="AF12" s="158">
        <v>0.30504268672171625</v>
      </c>
    </row>
    <row r="13" spans="1:51" ht="15" customHeight="1">
      <c r="A13" s="14"/>
      <c r="B13" s="13" t="s">
        <v>269</v>
      </c>
      <c r="C13" s="16"/>
      <c r="D13" s="16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AY13" s="15"/>
    </row>
    <row r="14" spans="1:51" s="116" customFormat="1">
      <c r="A14" s="114">
        <v>83</v>
      </c>
      <c r="B14" s="114" t="s">
        <v>268</v>
      </c>
      <c r="C14" s="157"/>
      <c r="D14" s="114"/>
      <c r="E14" s="17">
        <v>2.9000000000000001E-2</v>
      </c>
      <c r="F14" s="17">
        <v>49.048000000000002</v>
      </c>
      <c r="G14" s="17">
        <v>0.35299999999999998</v>
      </c>
      <c r="H14" s="17">
        <v>0.11700000000000001</v>
      </c>
      <c r="I14" s="17">
        <v>42.128</v>
      </c>
      <c r="J14" s="17">
        <v>0.84299999999999997</v>
      </c>
      <c r="K14" s="17">
        <v>6.26</v>
      </c>
      <c r="L14" s="17"/>
      <c r="M14" s="17"/>
      <c r="N14" s="17"/>
      <c r="O14" s="158">
        <v>98.749000000000009</v>
      </c>
      <c r="P14" s="158" t="s">
        <v>153</v>
      </c>
      <c r="Q14" s="158">
        <v>7.0228989533823339E-4</v>
      </c>
      <c r="R14" s="158">
        <v>0.89284952832427311</v>
      </c>
      <c r="S14" s="158">
        <v>1.0073115682143686E-2</v>
      </c>
      <c r="T14" s="158">
        <v>2.2392603598420371E-3</v>
      </c>
      <c r="U14" s="158">
        <v>0.23220791435589838</v>
      </c>
      <c r="V14" s="158">
        <v>0.61952642689169013</v>
      </c>
      <c r="W14" s="158">
        <v>1.7286272881526732E-2</v>
      </c>
      <c r="X14" s="158">
        <v>0.22581748150462636</v>
      </c>
      <c r="Y14" s="158"/>
      <c r="Z14" s="158"/>
      <c r="AA14" s="158"/>
      <c r="AB14" s="159" t="s">
        <v>153</v>
      </c>
      <c r="AC14" s="158">
        <v>0.20774782565940544</v>
      </c>
      <c r="AD14" s="158">
        <v>0.56995263284190167</v>
      </c>
      <c r="AE14" s="158">
        <v>1.5903045153830352E-2</v>
      </c>
      <c r="AF14" s="158">
        <v>0.20639649634486248</v>
      </c>
    </row>
    <row r="15" spans="1:51" s="20" customFormat="1">
      <c r="B15" s="22" t="s">
        <v>260</v>
      </c>
    </row>
    <row r="16" spans="1:51" s="113" customFormat="1">
      <c r="A16" s="109">
        <v>37</v>
      </c>
      <c r="B16" s="109" t="s">
        <v>212</v>
      </c>
      <c r="C16" s="162" t="s">
        <v>211</v>
      </c>
      <c r="D16" s="109"/>
      <c r="E16" s="112">
        <v>0.06</v>
      </c>
      <c r="F16" s="112">
        <v>51.39</v>
      </c>
      <c r="G16" s="112">
        <v>0</v>
      </c>
      <c r="H16" s="112">
        <v>0.05</v>
      </c>
      <c r="I16" s="112">
        <v>45.99</v>
      </c>
      <c r="J16" s="112">
        <v>2.72</v>
      </c>
      <c r="K16" s="112">
        <v>0.02</v>
      </c>
      <c r="L16" s="112"/>
      <c r="M16" s="112"/>
      <c r="N16" s="112"/>
      <c r="O16" s="163">
        <v>100.17</v>
      </c>
      <c r="P16" s="163" t="s">
        <v>153</v>
      </c>
      <c r="Q16" s="163">
        <v>1.5113898613993836E-3</v>
      </c>
      <c r="R16" s="163">
        <v>0.97306627412129698</v>
      </c>
      <c r="S16" s="163">
        <v>0</v>
      </c>
      <c r="T16" s="163">
        <v>9.9539525709637657E-4</v>
      </c>
      <c r="U16" s="163">
        <v>5.2872056500309794E-2</v>
      </c>
      <c r="V16" s="163">
        <v>0.91429959411803063</v>
      </c>
      <c r="W16" s="163">
        <v>5.8016232954029738E-2</v>
      </c>
      <c r="X16" s="163">
        <v>7.5044704923649943E-4</v>
      </c>
      <c r="Y16" s="163"/>
      <c r="Z16" s="163"/>
      <c r="AA16" s="163"/>
      <c r="AB16" s="164" t="s">
        <v>153</v>
      </c>
      <c r="AC16" s="163">
        <v>7.3147383896048643E-4</v>
      </c>
      <c r="AD16" s="163">
        <v>0.8911837747246123</v>
      </c>
      <c r="AE16" s="163">
        <v>5.6549435012217777E-2</v>
      </c>
      <c r="AF16" s="163">
        <v>5.1535316424209526E-2</v>
      </c>
    </row>
    <row r="17" spans="1:51" ht="15" customHeight="1">
      <c r="A17" s="14"/>
      <c r="B17" s="13" t="s">
        <v>261</v>
      </c>
      <c r="C17" s="16"/>
      <c r="D17" s="16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AY17" s="15"/>
    </row>
    <row r="18" spans="1:51" s="121" customFormat="1">
      <c r="A18" s="117">
        <v>52</v>
      </c>
      <c r="B18" s="117" t="s">
        <v>213</v>
      </c>
      <c r="C18" s="142" t="s">
        <v>211</v>
      </c>
      <c r="D18" s="117"/>
      <c r="E18" s="120">
        <v>5.8999999999999997E-2</v>
      </c>
      <c r="F18" s="120">
        <v>51.4</v>
      </c>
      <c r="G18" s="120">
        <v>0.06</v>
      </c>
      <c r="H18" s="120">
        <v>0.221</v>
      </c>
      <c r="I18" s="120">
        <v>42.558</v>
      </c>
      <c r="J18" s="120">
        <v>5.6109999999999998</v>
      </c>
      <c r="K18" s="120">
        <v>3.9E-2</v>
      </c>
      <c r="L18" s="120"/>
      <c r="M18" s="120"/>
      <c r="N18" s="120"/>
      <c r="O18" s="160">
        <v>99.88900000000001</v>
      </c>
      <c r="P18" s="160" t="s">
        <v>153</v>
      </c>
      <c r="Q18" s="160">
        <v>1.4894948460781625E-3</v>
      </c>
      <c r="R18" s="160">
        <v>0.9754132723977762</v>
      </c>
      <c r="S18" s="160">
        <v>1.784879649154626E-3</v>
      </c>
      <c r="T18" s="160">
        <v>4.4094007881105984E-3</v>
      </c>
      <c r="U18" s="160">
        <v>4.833381371464629E-2</v>
      </c>
      <c r="V18" s="160">
        <v>0.84864688462229876</v>
      </c>
      <c r="W18" s="160">
        <v>0.11994513287522784</v>
      </c>
      <c r="X18" s="160">
        <v>1.4666159527856482E-3</v>
      </c>
      <c r="Y18" s="160"/>
      <c r="Z18" s="160"/>
      <c r="AA18" s="160"/>
      <c r="AB18" s="161" t="s">
        <v>153</v>
      </c>
      <c r="AC18" s="160">
        <v>1.4405037775244408E-3</v>
      </c>
      <c r="AD18" s="160">
        <v>0.83353726022196062</v>
      </c>
      <c r="AE18" s="160">
        <v>0.11780958517071946</v>
      </c>
      <c r="AF18" s="160">
        <v>4.7212650829795401E-2</v>
      </c>
    </row>
    <row r="19" spans="1:51" ht="15" customHeight="1">
      <c r="A19" s="14"/>
      <c r="B19" s="13" t="s">
        <v>267</v>
      </c>
      <c r="C19" s="16"/>
      <c r="D19" s="16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AY19" s="15"/>
    </row>
    <row r="20" spans="1:51" s="155" customFormat="1">
      <c r="A20" s="151">
        <v>2</v>
      </c>
      <c r="B20" s="151"/>
      <c r="C20" s="165"/>
      <c r="D20" s="151"/>
      <c r="E20" s="153">
        <v>0.13</v>
      </c>
      <c r="F20" s="153">
        <v>43.71</v>
      </c>
      <c r="G20" s="153">
        <v>0</v>
      </c>
      <c r="H20" s="153">
        <v>0</v>
      </c>
      <c r="I20" s="153">
        <v>50.19</v>
      </c>
      <c r="J20" s="153">
        <v>1.32</v>
      </c>
      <c r="K20" s="153">
        <v>0.11</v>
      </c>
      <c r="L20" s="153">
        <v>0</v>
      </c>
      <c r="M20" s="153">
        <v>0.73892471999999998</v>
      </c>
      <c r="N20" s="153">
        <v>0</v>
      </c>
      <c r="O20" s="166">
        <v>95.33</v>
      </c>
      <c r="P20" s="166" t="s">
        <v>153</v>
      </c>
      <c r="Q20" s="166">
        <v>3.4083311840317058E-3</v>
      </c>
      <c r="R20" s="166">
        <v>0.86142563325356614</v>
      </c>
      <c r="S20" s="166">
        <v>0</v>
      </c>
      <c r="T20" s="166">
        <v>0</v>
      </c>
      <c r="U20" s="166">
        <v>0.28994340114860284</v>
      </c>
      <c r="V20" s="166">
        <v>0.80863365837970824</v>
      </c>
      <c r="W20" s="166">
        <v>2.9304055960382002E-2</v>
      </c>
      <c r="X20" s="166">
        <v>4.2959174298732956E-3</v>
      </c>
      <c r="Y20" s="166">
        <v>0</v>
      </c>
      <c r="Z20" s="166">
        <v>6.3973338278672104E-3</v>
      </c>
      <c r="AA20" s="166">
        <v>0</v>
      </c>
      <c r="AB20" s="167" t="s">
        <v>153</v>
      </c>
      <c r="AC20" s="166">
        <v>3.8161601450381142E-3</v>
      </c>
      <c r="AD20" s="166">
        <v>0.718327479384543</v>
      </c>
      <c r="AE20" s="166">
        <v>2.6031452482380396E-2</v>
      </c>
      <c r="AF20" s="166">
        <v>0.25182490798803842</v>
      </c>
    </row>
    <row r="21" spans="1:51" s="155" customFormat="1">
      <c r="A21" s="151">
        <v>4</v>
      </c>
      <c r="B21" s="151"/>
      <c r="C21" s="165"/>
      <c r="D21" s="151"/>
      <c r="E21" s="153">
        <v>0.1</v>
      </c>
      <c r="F21" s="153">
        <v>44.26</v>
      </c>
      <c r="G21" s="153">
        <v>0</v>
      </c>
      <c r="H21" s="153">
        <v>0</v>
      </c>
      <c r="I21" s="153">
        <v>50.28</v>
      </c>
      <c r="J21" s="153">
        <v>1.44</v>
      </c>
      <c r="K21" s="153">
        <v>0.17</v>
      </c>
      <c r="L21" s="153">
        <v>0</v>
      </c>
      <c r="M21" s="153">
        <v>0.62990303999999997</v>
      </c>
      <c r="N21" s="153">
        <v>0</v>
      </c>
      <c r="O21" s="166">
        <v>96.149999999999991</v>
      </c>
      <c r="P21" s="166" t="s">
        <v>153</v>
      </c>
      <c r="Q21" s="166">
        <v>2.5998600481029529E-3</v>
      </c>
      <c r="R21" s="166">
        <v>0.86496777623103172</v>
      </c>
      <c r="S21" s="166">
        <v>0</v>
      </c>
      <c r="T21" s="166">
        <v>0</v>
      </c>
      <c r="U21" s="166">
        <v>0.28088013309515603</v>
      </c>
      <c r="V21" s="166">
        <v>0.81046001854650429</v>
      </c>
      <c r="W21" s="166">
        <v>3.170062541438759E-2</v>
      </c>
      <c r="X21" s="166">
        <v>6.5836039343107073E-3</v>
      </c>
      <c r="Y21" s="166">
        <v>0</v>
      </c>
      <c r="Z21" s="166">
        <v>5.4078427786094264E-3</v>
      </c>
      <c r="AA21" s="166">
        <v>0</v>
      </c>
      <c r="AB21" s="167" t="s">
        <v>153</v>
      </c>
      <c r="AC21" s="166">
        <v>5.855443622313692E-3</v>
      </c>
      <c r="AD21" s="166">
        <v>0.72082145191123537</v>
      </c>
      <c r="AE21" s="166">
        <v>2.819447019567185E-2</v>
      </c>
      <c r="AF21" s="166">
        <v>0.24512863427077919</v>
      </c>
    </row>
    <row r="22" spans="1:51" s="155" customFormat="1">
      <c r="A22" s="151">
        <v>6</v>
      </c>
      <c r="B22" s="151"/>
      <c r="C22" s="165"/>
      <c r="D22" s="151"/>
      <c r="E22" s="153">
        <v>0.14000000000000001</v>
      </c>
      <c r="F22" s="153">
        <v>44.7</v>
      </c>
      <c r="G22" s="153">
        <v>0</v>
      </c>
      <c r="H22" s="153">
        <v>0.08</v>
      </c>
      <c r="I22" s="153">
        <v>48.87</v>
      </c>
      <c r="J22" s="153">
        <v>1.38</v>
      </c>
      <c r="K22" s="153">
        <v>0.09</v>
      </c>
      <c r="L22" s="153">
        <v>0</v>
      </c>
      <c r="M22" s="153">
        <v>0.58144896000000001</v>
      </c>
      <c r="N22" s="153">
        <v>0</v>
      </c>
      <c r="O22" s="166">
        <v>95.12</v>
      </c>
      <c r="P22" s="166" t="s">
        <v>153</v>
      </c>
      <c r="Q22" s="166">
        <v>3.6862448323767352E-3</v>
      </c>
      <c r="R22" s="166">
        <v>0.88471260048943678</v>
      </c>
      <c r="S22" s="166">
        <v>0</v>
      </c>
      <c r="T22" s="166">
        <v>1.6647400835208836E-3</v>
      </c>
      <c r="U22" s="166">
        <v>0.23902115222037335</v>
      </c>
      <c r="V22" s="166">
        <v>0.83524866633800454</v>
      </c>
      <c r="W22" s="166">
        <v>3.0767385671276955E-2</v>
      </c>
      <c r="X22" s="166">
        <v>3.5299085560036147E-3</v>
      </c>
      <c r="Y22" s="166">
        <v>0</v>
      </c>
      <c r="Z22" s="166">
        <v>5.0555466413842358E-3</v>
      </c>
      <c r="AA22" s="166">
        <v>0</v>
      </c>
      <c r="AB22" s="167" t="s">
        <v>153</v>
      </c>
      <c r="AC22" s="166">
        <v>3.1960215581703141E-3</v>
      </c>
      <c r="AD22" s="166">
        <v>0.75624416375009695</v>
      </c>
      <c r="AE22" s="166">
        <v>2.7857160131442474E-2</v>
      </c>
      <c r="AF22" s="166">
        <v>0.21270265456029022</v>
      </c>
    </row>
    <row r="23" spans="1:51" s="155" customFormat="1">
      <c r="A23" s="151">
        <v>8</v>
      </c>
      <c r="B23" s="151"/>
      <c r="C23" s="165"/>
      <c r="D23" s="151"/>
      <c r="E23" s="153">
        <v>0.15</v>
      </c>
      <c r="F23" s="153">
        <v>43.58</v>
      </c>
      <c r="G23" s="153">
        <v>0</v>
      </c>
      <c r="H23" s="153">
        <v>0</v>
      </c>
      <c r="I23" s="153">
        <v>50.58</v>
      </c>
      <c r="J23" s="153">
        <v>1.37</v>
      </c>
      <c r="K23" s="153">
        <v>0.08</v>
      </c>
      <c r="L23" s="153">
        <v>0</v>
      </c>
      <c r="M23" s="153">
        <v>0.94485456000000001</v>
      </c>
      <c r="N23" s="153">
        <v>0.17</v>
      </c>
      <c r="O23" s="166">
        <v>95.61</v>
      </c>
      <c r="P23" s="166" t="s">
        <v>153</v>
      </c>
      <c r="Q23" s="166">
        <v>3.9112073368749349E-3</v>
      </c>
      <c r="R23" s="166">
        <v>0.85417204584105477</v>
      </c>
      <c r="S23" s="166">
        <v>0</v>
      </c>
      <c r="T23" s="166">
        <v>0</v>
      </c>
      <c r="U23" s="166">
        <v>0.31446977122776731</v>
      </c>
      <c r="V23" s="166">
        <v>0.78659609458392765</v>
      </c>
      <c r="W23" s="166">
        <v>3.0247919952461188E-2</v>
      </c>
      <c r="X23" s="166">
        <v>3.1072369398506428E-3</v>
      </c>
      <c r="Y23" s="166">
        <v>0</v>
      </c>
      <c r="Z23" s="166">
        <v>8.1355126664594043E-3</v>
      </c>
      <c r="AA23" s="166">
        <v>3.27141878847878E-3</v>
      </c>
      <c r="AB23" s="167" t="s">
        <v>153</v>
      </c>
      <c r="AC23" s="166">
        <v>2.7698118573805095E-3</v>
      </c>
      <c r="AD23" s="166">
        <v>0.70117703668021192</v>
      </c>
      <c r="AE23" s="166">
        <v>2.6963198805640694E-2</v>
      </c>
      <c r="AF23" s="166">
        <v>0.26908995265676688</v>
      </c>
    </row>
    <row r="24" spans="1:51" s="155" customFormat="1">
      <c r="A24" s="151">
        <v>10</v>
      </c>
      <c r="B24" s="151"/>
      <c r="C24" s="165"/>
      <c r="D24" s="151"/>
      <c r="E24" s="153">
        <v>0.16</v>
      </c>
      <c r="F24" s="153">
        <v>43.86</v>
      </c>
      <c r="G24" s="153">
        <v>0</v>
      </c>
      <c r="H24" s="153">
        <v>0</v>
      </c>
      <c r="I24" s="153">
        <v>50.11</v>
      </c>
      <c r="J24" s="153">
        <v>1.4</v>
      </c>
      <c r="K24" s="153">
        <v>0.08</v>
      </c>
      <c r="L24" s="153">
        <v>0.06</v>
      </c>
      <c r="M24" s="153">
        <v>0.83583287999999989</v>
      </c>
      <c r="N24" s="153">
        <v>0</v>
      </c>
      <c r="O24" s="166">
        <v>95.45</v>
      </c>
      <c r="P24" s="166" t="s">
        <v>153</v>
      </c>
      <c r="Q24" s="166">
        <v>4.1858002069810295E-3</v>
      </c>
      <c r="R24" s="166">
        <v>0.86251307701157442</v>
      </c>
      <c r="S24" s="166">
        <v>0</v>
      </c>
      <c r="T24" s="166">
        <v>0</v>
      </c>
      <c r="U24" s="166">
        <v>0.29277736417689093</v>
      </c>
      <c r="V24" s="166">
        <v>0.80167738363478147</v>
      </c>
      <c r="W24" s="166">
        <v>3.1012866964242287E-2</v>
      </c>
      <c r="X24" s="166">
        <v>3.1175491124910792E-3</v>
      </c>
      <c r="Y24" s="166">
        <v>1.6810749850522512E-3</v>
      </c>
      <c r="Z24" s="166">
        <v>7.2206841149679507E-3</v>
      </c>
      <c r="AA24" s="166">
        <v>0</v>
      </c>
      <c r="AB24" s="167" t="s">
        <v>153</v>
      </c>
      <c r="AC24" s="166">
        <v>2.7847190935082564E-3</v>
      </c>
      <c r="AD24" s="166">
        <v>0.71609018382317691</v>
      </c>
      <c r="AE24" s="166">
        <v>2.7701928554623226E-2</v>
      </c>
      <c r="AF24" s="166">
        <v>0.25342316852869162</v>
      </c>
    </row>
    <row r="25" spans="1:51" s="155" customFormat="1">
      <c r="A25" s="151">
        <v>12</v>
      </c>
      <c r="B25" s="151"/>
      <c r="C25" s="165"/>
      <c r="D25" s="151"/>
      <c r="E25" s="153">
        <v>0.16</v>
      </c>
      <c r="F25" s="153">
        <v>44.75</v>
      </c>
      <c r="G25" s="153">
        <v>0</v>
      </c>
      <c r="H25" s="153">
        <v>0</v>
      </c>
      <c r="I25" s="153">
        <v>49.25</v>
      </c>
      <c r="J25" s="153">
        <v>1.46</v>
      </c>
      <c r="K25" s="153">
        <v>0</v>
      </c>
      <c r="L25" s="153">
        <v>7.0000000000000007E-2</v>
      </c>
      <c r="M25" s="153">
        <v>0.55722192000000004</v>
      </c>
      <c r="N25" s="153">
        <v>0</v>
      </c>
      <c r="O25" s="166">
        <v>95.46</v>
      </c>
      <c r="P25" s="166" t="s">
        <v>153</v>
      </c>
      <c r="Q25" s="166">
        <v>4.1967042199558165E-3</v>
      </c>
      <c r="R25" s="166">
        <v>0.88230749228816852</v>
      </c>
      <c r="S25" s="166">
        <v>0</v>
      </c>
      <c r="T25" s="166">
        <v>0</v>
      </c>
      <c r="U25" s="166">
        <v>0.24897040053014052</v>
      </c>
      <c r="V25" s="166">
        <v>0.82950317388425043</v>
      </c>
      <c r="W25" s="166">
        <v>3.242624074420182E-2</v>
      </c>
      <c r="X25" s="166">
        <v>0</v>
      </c>
      <c r="Y25" s="166">
        <v>1.9663632178961131E-3</v>
      </c>
      <c r="Z25" s="166">
        <v>4.8263293353426676E-3</v>
      </c>
      <c r="AA25" s="166">
        <v>0</v>
      </c>
      <c r="AB25" s="167" t="s">
        <v>153</v>
      </c>
      <c r="AC25" s="166">
        <v>0</v>
      </c>
      <c r="AD25" s="166">
        <v>0.75058005010792417</v>
      </c>
      <c r="AE25" s="166">
        <v>2.934104433696938E-2</v>
      </c>
      <c r="AF25" s="166">
        <v>0.22007890555510651</v>
      </c>
    </row>
    <row r="26" spans="1:51" s="155" customFormat="1">
      <c r="A26" s="151">
        <v>14</v>
      </c>
      <c r="B26" s="151"/>
      <c r="C26" s="165"/>
      <c r="D26" s="151"/>
      <c r="E26" s="153">
        <v>0.12</v>
      </c>
      <c r="F26" s="153">
        <v>46.51</v>
      </c>
      <c r="G26" s="153">
        <v>0.11</v>
      </c>
      <c r="H26" s="153">
        <v>0</v>
      </c>
      <c r="I26" s="153">
        <v>48</v>
      </c>
      <c r="J26" s="153">
        <v>1.55</v>
      </c>
      <c r="K26" s="153">
        <v>0</v>
      </c>
      <c r="L26" s="153">
        <v>0.06</v>
      </c>
      <c r="M26" s="153">
        <v>0.81160584000000002</v>
      </c>
      <c r="N26" s="153">
        <v>0</v>
      </c>
      <c r="O26" s="166">
        <v>96.17</v>
      </c>
      <c r="P26" s="166" t="s">
        <v>153</v>
      </c>
      <c r="Q26" s="166">
        <v>3.1246410079861417E-3</v>
      </c>
      <c r="R26" s="166">
        <v>0.91034030247006803</v>
      </c>
      <c r="S26" s="166">
        <v>3.3750659347592119E-3</v>
      </c>
      <c r="T26" s="166">
        <v>0</v>
      </c>
      <c r="U26" s="166">
        <v>0.2033729992056168</v>
      </c>
      <c r="V26" s="166">
        <v>0.84008509887415905</v>
      </c>
      <c r="W26" s="166">
        <v>3.4174797377279693E-2</v>
      </c>
      <c r="X26" s="166">
        <v>0</v>
      </c>
      <c r="Y26" s="166">
        <v>1.6731984570225364E-3</v>
      </c>
      <c r="Z26" s="166">
        <v>6.9785376810947448E-3</v>
      </c>
      <c r="AA26" s="166">
        <v>0</v>
      </c>
      <c r="AB26" s="167" t="s">
        <v>153</v>
      </c>
      <c r="AC26" s="166">
        <v>0</v>
      </c>
      <c r="AD26" s="166">
        <v>0.78544013221726849</v>
      </c>
      <c r="AE26" s="166">
        <v>3.1951831316234039E-2</v>
      </c>
      <c r="AF26" s="166">
        <v>0.18260803646649751</v>
      </c>
    </row>
    <row r="27" spans="1:51" s="155" customFormat="1">
      <c r="A27" s="151">
        <v>16</v>
      </c>
      <c r="B27" s="151"/>
      <c r="C27" s="165"/>
      <c r="D27" s="151"/>
      <c r="E27" s="153">
        <v>0.15</v>
      </c>
      <c r="F27" s="153">
        <v>43.75</v>
      </c>
      <c r="G27" s="153">
        <v>0</v>
      </c>
      <c r="H27" s="153">
        <v>0</v>
      </c>
      <c r="I27" s="153">
        <v>50.69</v>
      </c>
      <c r="J27" s="153">
        <v>1.38</v>
      </c>
      <c r="K27" s="153">
        <v>0.09</v>
      </c>
      <c r="L27" s="153">
        <v>0</v>
      </c>
      <c r="M27" s="153">
        <v>0.79949232000000003</v>
      </c>
      <c r="N27" s="153">
        <v>0</v>
      </c>
      <c r="O27" s="166">
        <v>95.91</v>
      </c>
      <c r="P27" s="166" t="s">
        <v>153</v>
      </c>
      <c r="Q27" s="166">
        <v>3.9076655461870169E-3</v>
      </c>
      <c r="R27" s="166">
        <v>0.85672754950351759</v>
      </c>
      <c r="S27" s="166">
        <v>0</v>
      </c>
      <c r="T27" s="166">
        <v>0</v>
      </c>
      <c r="U27" s="166">
        <v>0.30030022424741132</v>
      </c>
      <c r="V27" s="166">
        <v>0.80216097176457701</v>
      </c>
      <c r="W27" s="166">
        <v>3.0441116775366248E-2</v>
      </c>
      <c r="X27" s="166">
        <v>3.4924760819046458E-3</v>
      </c>
      <c r="Y27" s="166">
        <v>0</v>
      </c>
      <c r="Z27" s="166">
        <v>6.8776616272232917E-3</v>
      </c>
      <c r="AA27" s="166">
        <v>0</v>
      </c>
      <c r="AB27" s="167" t="s">
        <v>153</v>
      </c>
      <c r="AC27" s="166">
        <v>3.092979125423096E-3</v>
      </c>
      <c r="AD27" s="166">
        <v>0.71040347384251101</v>
      </c>
      <c r="AE27" s="166">
        <v>2.6959021775011627E-2</v>
      </c>
      <c r="AF27" s="166">
        <v>0.25954452525705435</v>
      </c>
    </row>
    <row r="28" spans="1:51" s="155" customFormat="1">
      <c r="A28" s="151">
        <v>18</v>
      </c>
      <c r="B28" s="151"/>
      <c r="C28" s="165"/>
      <c r="D28" s="151"/>
      <c r="E28" s="153">
        <v>0.12</v>
      </c>
      <c r="F28" s="153">
        <v>43.85</v>
      </c>
      <c r="G28" s="153">
        <v>0</v>
      </c>
      <c r="H28" s="153">
        <v>0</v>
      </c>
      <c r="I28" s="153">
        <v>50.37</v>
      </c>
      <c r="J28" s="153">
        <v>1.41</v>
      </c>
      <c r="K28" s="153">
        <v>0</v>
      </c>
      <c r="L28" s="153">
        <v>0</v>
      </c>
      <c r="M28" s="153">
        <v>0.77526528000000006</v>
      </c>
      <c r="N28" s="153">
        <v>0</v>
      </c>
      <c r="O28" s="166">
        <v>95.63</v>
      </c>
      <c r="P28" s="166" t="s">
        <v>153</v>
      </c>
      <c r="Q28" s="166">
        <v>3.1387511581553521E-3</v>
      </c>
      <c r="R28" s="166">
        <v>0.86215189313765517</v>
      </c>
      <c r="S28" s="166">
        <v>0</v>
      </c>
      <c r="T28" s="166">
        <v>0</v>
      </c>
      <c r="U28" s="166">
        <v>0.28908855021178681</v>
      </c>
      <c r="V28" s="166">
        <v>0.81083496057582338</v>
      </c>
      <c r="W28" s="166">
        <v>3.1228427831185991E-2</v>
      </c>
      <c r="X28" s="166">
        <v>0</v>
      </c>
      <c r="Y28" s="166">
        <v>0</v>
      </c>
      <c r="Z28" s="166">
        <v>6.6961682435482499E-3</v>
      </c>
      <c r="AA28" s="166">
        <v>0</v>
      </c>
      <c r="AB28" s="167" t="s">
        <v>153</v>
      </c>
      <c r="AC28" s="166">
        <v>0</v>
      </c>
      <c r="AD28" s="166">
        <v>0.72111649291640423</v>
      </c>
      <c r="AE28" s="166">
        <v>2.7773018495558605E-2</v>
      </c>
      <c r="AF28" s="166">
        <v>0.25111048858803708</v>
      </c>
    </row>
    <row r="29" spans="1:51" s="155" customFormat="1">
      <c r="A29" s="151">
        <v>20</v>
      </c>
      <c r="B29" s="151"/>
      <c r="C29" s="165"/>
      <c r="D29" s="151"/>
      <c r="E29" s="153">
        <v>0.1</v>
      </c>
      <c r="F29" s="153">
        <v>45.49</v>
      </c>
      <c r="G29" s="153">
        <v>0.09</v>
      </c>
      <c r="H29" s="153">
        <v>0.08</v>
      </c>
      <c r="I29" s="153">
        <v>48.83</v>
      </c>
      <c r="J29" s="153">
        <v>1.48</v>
      </c>
      <c r="K29" s="153">
        <v>0</v>
      </c>
      <c r="L29" s="153">
        <v>0.06</v>
      </c>
      <c r="M29" s="153">
        <v>0.95696808</v>
      </c>
      <c r="N29" s="153">
        <v>0</v>
      </c>
      <c r="O29" s="166">
        <v>95.970000000000013</v>
      </c>
      <c r="P29" s="166" t="s">
        <v>153</v>
      </c>
      <c r="Q29" s="166">
        <v>2.6054075241863628E-3</v>
      </c>
      <c r="R29" s="166">
        <v>0.89090244002637964</v>
      </c>
      <c r="S29" s="166">
        <v>2.7630507810941659E-3</v>
      </c>
      <c r="T29" s="166">
        <v>1.6472744354510999E-3</v>
      </c>
      <c r="U29" s="166">
        <v>0.24188890636887272</v>
      </c>
      <c r="V29" s="166">
        <v>0.82024012995661622</v>
      </c>
      <c r="W29" s="166">
        <v>3.2650718784138826E-2</v>
      </c>
      <c r="X29" s="166">
        <v>0</v>
      </c>
      <c r="Y29" s="166">
        <v>1.6741880446073424E-3</v>
      </c>
      <c r="Z29" s="166">
        <v>8.2332916028399449E-3</v>
      </c>
      <c r="AA29" s="166">
        <v>0</v>
      </c>
      <c r="AB29" s="167" t="s">
        <v>153</v>
      </c>
      <c r="AC29" s="166">
        <v>0</v>
      </c>
      <c r="AD29" s="166">
        <v>0.75635866090771653</v>
      </c>
      <c r="AE29" s="166">
        <v>3.0107834322312246E-2</v>
      </c>
      <c r="AF29" s="166">
        <v>0.21353350476997121</v>
      </c>
    </row>
  </sheetData>
  <mergeCells count="2">
    <mergeCell ref="E2:O2"/>
    <mergeCell ref="Q2:X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Оливин</vt:lpstr>
      <vt:lpstr>Biotite</vt:lpstr>
      <vt:lpstr>Amf ( Locock, 2014)</vt:lpstr>
      <vt:lpstr>Полевые шпаты</vt:lpstr>
      <vt:lpstr>TiMt</vt:lpstr>
      <vt:lpstr>Ilm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gawk</dc:creator>
  <cp:lastModifiedBy>Jeka</cp:lastModifiedBy>
  <cp:lastPrinted>2018-10-29T14:43:13Z</cp:lastPrinted>
  <dcterms:created xsi:type="dcterms:W3CDTF">2015-04-17T11:56:55Z</dcterms:created>
  <dcterms:modified xsi:type="dcterms:W3CDTF">2019-06-01T20:56:56Z</dcterms:modified>
</cp:coreProperties>
</file>