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4545"/>
  </bookViews>
  <sheets>
    <sheet name="ESM_7" sheetId="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9" l="1"/>
  <c r="C20" i="9" l="1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B19" i="9"/>
</calcChain>
</file>

<file path=xl/sharedStrings.xml><?xml version="1.0" encoding="utf-8"?>
<sst xmlns="http://schemas.openxmlformats.org/spreadsheetml/2006/main" count="52" uniqueCount="21">
  <si>
    <t>FeO</t>
  </si>
  <si>
    <t>MnO</t>
  </si>
  <si>
    <t>MgO</t>
  </si>
  <si>
    <t>CaO</t>
  </si>
  <si>
    <t>Crd</t>
  </si>
  <si>
    <t>5206v</t>
  </si>
  <si>
    <r>
      <t>SiO</t>
    </r>
    <r>
      <rPr>
        <vertAlign val="subscript"/>
        <sz val="10"/>
        <color theme="1"/>
        <rFont val="Times New Roman"/>
        <family val="1"/>
        <charset val="204"/>
      </rPr>
      <t>2</t>
    </r>
  </si>
  <si>
    <r>
      <t>Al</t>
    </r>
    <r>
      <rPr>
        <vertAlign val="subscript"/>
        <sz val="10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>O</t>
    </r>
    <r>
      <rPr>
        <vertAlign val="subscript"/>
        <sz val="10"/>
        <color theme="1"/>
        <rFont val="Times New Roman"/>
        <family val="1"/>
        <charset val="204"/>
      </rPr>
      <t>3</t>
    </r>
  </si>
  <si>
    <r>
      <t>Si</t>
    </r>
    <r>
      <rPr>
        <vertAlign val="superscript"/>
        <sz val="10"/>
        <color theme="1"/>
        <rFont val="Times New Roman"/>
        <family val="1"/>
        <charset val="204"/>
      </rPr>
      <t>4+</t>
    </r>
  </si>
  <si>
    <r>
      <t>Al</t>
    </r>
    <r>
      <rPr>
        <vertAlign val="superscript"/>
        <sz val="10"/>
        <color theme="1"/>
        <rFont val="Times New Roman"/>
        <family val="1"/>
        <charset val="204"/>
      </rPr>
      <t>3+</t>
    </r>
  </si>
  <si>
    <r>
      <t>Fe</t>
    </r>
    <r>
      <rPr>
        <vertAlign val="superscript"/>
        <sz val="10"/>
        <color theme="1"/>
        <rFont val="Times New Roman"/>
        <family val="1"/>
        <charset val="204"/>
      </rPr>
      <t>2+</t>
    </r>
  </si>
  <si>
    <r>
      <t>Mn</t>
    </r>
    <r>
      <rPr>
        <vertAlign val="superscript"/>
        <sz val="10"/>
        <color theme="1"/>
        <rFont val="Times New Roman"/>
        <family val="1"/>
        <charset val="204"/>
      </rPr>
      <t>2+</t>
    </r>
  </si>
  <si>
    <r>
      <t>Mg</t>
    </r>
    <r>
      <rPr>
        <vertAlign val="superscript"/>
        <sz val="10"/>
        <color theme="1"/>
        <rFont val="Times New Roman"/>
        <family val="1"/>
        <charset val="204"/>
      </rPr>
      <t>2+</t>
    </r>
  </si>
  <si>
    <r>
      <t>Ca</t>
    </r>
    <r>
      <rPr>
        <vertAlign val="superscript"/>
        <sz val="10"/>
        <color theme="1"/>
        <rFont val="Times New Roman"/>
        <family val="1"/>
        <charset val="204"/>
      </rPr>
      <t>2+</t>
    </r>
  </si>
  <si>
    <r>
      <t>Na</t>
    </r>
    <r>
      <rPr>
        <vertAlign val="subscript"/>
        <sz val="10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>O</t>
    </r>
  </si>
  <si>
    <r>
      <t>X</t>
    </r>
    <r>
      <rPr>
        <vertAlign val="subscript"/>
        <sz val="10"/>
        <color theme="1"/>
        <rFont val="Times New Roman"/>
        <family val="1"/>
        <charset val="204"/>
      </rPr>
      <t>Mg</t>
    </r>
  </si>
  <si>
    <r>
      <t>Na</t>
    </r>
    <r>
      <rPr>
        <vertAlign val="superscript"/>
        <sz val="10"/>
        <color theme="1"/>
        <rFont val="Times New Roman"/>
        <family val="1"/>
        <charset val="204"/>
      </rPr>
      <t>+</t>
    </r>
  </si>
  <si>
    <t>Образец</t>
  </si>
  <si>
    <t>Минерал</t>
  </si>
  <si>
    <t>Таблица 7. Химический состав минералов (кордиерит)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</si>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</sst>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topLeftCell="A7" zoomScale="85" zoomScaleNormal="85" zoomScalePageLayoutView="85" workbookViewId="0">
      <selection activeCell="A20" sqref="A20"/>
    </sheetView>
  </sheetViews>
  <sheetFormatPr defaultRowHeight="15" x14ac:dyDescent="0.25"/>
  <cols>
    <col min="1" max="1" width="8.140625" customWidth="1"/>
    <col min="2" max="2" width="6.42578125" bestFit="1" customWidth="1"/>
    <col min="3" max="4" width="6.42578125" customWidth="1"/>
    <col min="5" max="7" width="6.42578125" bestFit="1" customWidth="1"/>
    <col min="8" max="8" width="6.42578125" customWidth="1"/>
    <col min="9" max="11" width="6.42578125" bestFit="1" customWidth="1"/>
    <col min="12" max="12" width="6.42578125" customWidth="1"/>
    <col min="13" max="17" width="6.42578125" bestFit="1" customWidth="1"/>
  </cols>
  <sheetData>
    <row r="1" spans="1:17" ht="15.75" x14ac:dyDescent="0.25">
      <c r="A1" s="8" t="s">
        <v>19</v>
      </c>
    </row>
    <row r="2" spans="1:17" x14ac:dyDescent="0.25">
      <c r="A2" s="7" t="s">
        <v>17</v>
      </c>
      <c r="B2" s="7" t="s">
        <v>5</v>
      </c>
      <c r="C2" s="7" t="s">
        <v>5</v>
      </c>
      <c r="D2" s="7" t="s">
        <v>5</v>
      </c>
      <c r="E2" s="7" t="s">
        <v>5</v>
      </c>
      <c r="F2" s="7" t="s">
        <v>5</v>
      </c>
      <c r="G2" s="7" t="s">
        <v>5</v>
      </c>
      <c r="H2" s="7" t="s">
        <v>5</v>
      </c>
      <c r="I2" s="7" t="s">
        <v>5</v>
      </c>
      <c r="J2" s="7" t="s">
        <v>5</v>
      </c>
      <c r="K2" s="7" t="s">
        <v>5</v>
      </c>
      <c r="L2" s="7" t="s">
        <v>5</v>
      </c>
      <c r="M2" s="7" t="s">
        <v>5</v>
      </c>
      <c r="N2" s="7" t="s">
        <v>5</v>
      </c>
      <c r="O2" s="7" t="s">
        <v>5</v>
      </c>
      <c r="P2" s="7" t="s">
        <v>5</v>
      </c>
      <c r="Q2" s="7" t="s">
        <v>5</v>
      </c>
    </row>
    <row r="3" spans="1:17" x14ac:dyDescent="0.25">
      <c r="A3" s="7" t="s">
        <v>18</v>
      </c>
      <c r="B3" s="7" t="s">
        <v>4</v>
      </c>
      <c r="C3" s="7" t="s">
        <v>4</v>
      </c>
      <c r="D3" s="7" t="s">
        <v>4</v>
      </c>
      <c r="E3" s="7" t="s">
        <v>4</v>
      </c>
      <c r="F3" s="7" t="s">
        <v>4</v>
      </c>
      <c r="G3" s="7" t="s">
        <v>4</v>
      </c>
      <c r="H3" s="7" t="s">
        <v>4</v>
      </c>
      <c r="I3" s="7" t="s">
        <v>4</v>
      </c>
      <c r="J3" s="7" t="s">
        <v>4</v>
      </c>
      <c r="K3" s="7" t="s">
        <v>4</v>
      </c>
      <c r="L3" s="7" t="s">
        <v>4</v>
      </c>
      <c r="M3" s="7" t="s">
        <v>4</v>
      </c>
      <c r="N3" s="7" t="s">
        <v>4</v>
      </c>
      <c r="O3" s="7" t="s">
        <v>4</v>
      </c>
      <c r="P3" s="7" t="s">
        <v>4</v>
      </c>
      <c r="Q3" s="7" t="s">
        <v>4</v>
      </c>
    </row>
    <row r="4" spans="1:17" x14ac:dyDescent="0.25">
      <c r="A4" s="4" t="s">
        <v>6</v>
      </c>
      <c r="B4" s="5">
        <v>48.19</v>
      </c>
      <c r="C4" s="5">
        <v>45.66</v>
      </c>
      <c r="D4" s="5">
        <v>48.61</v>
      </c>
      <c r="E4" s="5">
        <v>47.84</v>
      </c>
      <c r="F4" s="5">
        <v>48.18</v>
      </c>
      <c r="G4" s="5">
        <v>48.03</v>
      </c>
      <c r="H4" s="5">
        <v>49.19</v>
      </c>
      <c r="I4" s="5">
        <v>48.66</v>
      </c>
      <c r="J4" s="5">
        <v>48.1</v>
      </c>
      <c r="K4" s="5">
        <v>49.65</v>
      </c>
      <c r="L4" s="5">
        <v>47.71</v>
      </c>
      <c r="M4" s="5">
        <v>47.17</v>
      </c>
      <c r="N4" s="5">
        <v>48.07</v>
      </c>
      <c r="O4" s="5">
        <v>48.29</v>
      </c>
      <c r="P4" s="5">
        <v>47.3</v>
      </c>
      <c r="Q4" s="5">
        <v>48.21</v>
      </c>
    </row>
    <row r="5" spans="1:17" x14ac:dyDescent="0.25">
      <c r="A5" s="4" t="s">
        <v>7</v>
      </c>
      <c r="B5" s="5">
        <v>32.630000000000003</v>
      </c>
      <c r="C5" s="5">
        <v>31.19</v>
      </c>
      <c r="D5" s="5">
        <v>32.97</v>
      </c>
      <c r="E5" s="5">
        <v>32.049999999999997</v>
      </c>
      <c r="F5" s="5">
        <v>32.729999999999997</v>
      </c>
      <c r="G5" s="5">
        <v>33.159999999999997</v>
      </c>
      <c r="H5" s="5">
        <v>33.69</v>
      </c>
      <c r="I5" s="5">
        <v>32.96</v>
      </c>
      <c r="J5" s="5">
        <v>32.049999999999997</v>
      </c>
      <c r="K5" s="5">
        <v>32.74</v>
      </c>
      <c r="L5" s="5">
        <v>31.65</v>
      </c>
      <c r="M5" s="5">
        <v>32.28</v>
      </c>
      <c r="N5" s="5">
        <v>31.52</v>
      </c>
      <c r="O5" s="5">
        <v>32.25</v>
      </c>
      <c r="P5" s="5">
        <v>32.799999999999997</v>
      </c>
      <c r="Q5" s="5">
        <v>32.659999999999997</v>
      </c>
    </row>
    <row r="6" spans="1:17" x14ac:dyDescent="0.25">
      <c r="A6" s="7" t="s">
        <v>0</v>
      </c>
      <c r="B6" s="5">
        <v>6.84</v>
      </c>
      <c r="C6" s="5">
        <v>7.38</v>
      </c>
      <c r="D6" s="5">
        <v>7.63</v>
      </c>
      <c r="E6" s="5">
        <v>7.34</v>
      </c>
      <c r="F6" s="5">
        <v>6.63</v>
      </c>
      <c r="G6" s="5">
        <v>6.76</v>
      </c>
      <c r="H6" s="5">
        <v>7.42</v>
      </c>
      <c r="I6" s="5">
        <v>7.13</v>
      </c>
      <c r="J6" s="5">
        <v>7.28</v>
      </c>
      <c r="K6" s="5">
        <v>7.46</v>
      </c>
      <c r="L6" s="5">
        <v>7.24</v>
      </c>
      <c r="M6" s="5">
        <v>7.56</v>
      </c>
      <c r="N6" s="5">
        <v>7.96</v>
      </c>
      <c r="O6" s="5">
        <v>7.86</v>
      </c>
      <c r="P6" s="5">
        <v>8.17</v>
      </c>
      <c r="Q6" s="5">
        <v>8.36</v>
      </c>
    </row>
    <row r="7" spans="1:17" x14ac:dyDescent="0.25">
      <c r="A7" s="7" t="s">
        <v>1</v>
      </c>
      <c r="B7" s="5">
        <v>0.05</v>
      </c>
      <c r="C7" s="5">
        <v>0</v>
      </c>
      <c r="D7" s="5">
        <v>0.09</v>
      </c>
      <c r="E7" s="5">
        <v>0</v>
      </c>
      <c r="F7" s="5">
        <v>0.05</v>
      </c>
      <c r="G7" s="5">
        <v>0.12</v>
      </c>
      <c r="H7" s="5">
        <v>0.06</v>
      </c>
      <c r="I7" s="5">
        <v>0.09</v>
      </c>
      <c r="J7" s="5">
        <v>0.09</v>
      </c>
      <c r="K7" s="5">
        <v>0.13</v>
      </c>
      <c r="L7" s="5">
        <v>0.05</v>
      </c>
      <c r="M7" s="5">
        <v>0.2</v>
      </c>
      <c r="N7" s="5">
        <v>0</v>
      </c>
      <c r="O7" s="5">
        <v>0.12</v>
      </c>
      <c r="P7" s="5">
        <v>0.28000000000000003</v>
      </c>
      <c r="Q7" s="5">
        <v>0.13</v>
      </c>
    </row>
    <row r="8" spans="1:17" x14ac:dyDescent="0.25">
      <c r="A8" s="7" t="s">
        <v>2</v>
      </c>
      <c r="B8" s="5">
        <v>9.0399999999999991</v>
      </c>
      <c r="C8" s="5">
        <v>8.48</v>
      </c>
      <c r="D8" s="5">
        <v>8.57</v>
      </c>
      <c r="E8" s="5">
        <v>8.81</v>
      </c>
      <c r="F8" s="5">
        <v>9.81</v>
      </c>
      <c r="G8" s="5">
        <v>9.18</v>
      </c>
      <c r="H8" s="5">
        <v>8.92</v>
      </c>
      <c r="I8" s="5">
        <v>9.16</v>
      </c>
      <c r="J8" s="5">
        <v>8.76</v>
      </c>
      <c r="K8" s="5">
        <v>8.84</v>
      </c>
      <c r="L8" s="5">
        <v>8.75</v>
      </c>
      <c r="M8" s="5">
        <v>8.58</v>
      </c>
      <c r="N8" s="5">
        <v>8.23</v>
      </c>
      <c r="O8" s="5">
        <v>8.5399999999999991</v>
      </c>
      <c r="P8" s="5">
        <v>8.2100000000000009</v>
      </c>
      <c r="Q8" s="5">
        <v>8.84</v>
      </c>
    </row>
    <row r="9" spans="1:17" x14ac:dyDescent="0.25">
      <c r="A9" s="7" t="s">
        <v>3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0.1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</row>
    <row r="10" spans="1:17" x14ac:dyDescent="0.25">
      <c r="A10" s="7" t="s">
        <v>14</v>
      </c>
      <c r="B10" s="5">
        <v>0.19</v>
      </c>
      <c r="C10" s="5">
        <v>0.35</v>
      </c>
      <c r="D10" s="5">
        <v>0.26</v>
      </c>
      <c r="E10" s="5">
        <v>0.14000000000000001</v>
      </c>
      <c r="F10" s="5">
        <v>0</v>
      </c>
      <c r="G10" s="5">
        <v>0.27</v>
      </c>
      <c r="H10" s="5">
        <v>0.11</v>
      </c>
      <c r="I10" s="5">
        <v>0</v>
      </c>
      <c r="J10" s="5">
        <v>0.27</v>
      </c>
      <c r="K10" s="5">
        <v>0.28000000000000003</v>
      </c>
      <c r="L10" s="5">
        <v>0.13</v>
      </c>
      <c r="M10" s="5">
        <v>0.02</v>
      </c>
      <c r="N10" s="5">
        <v>0.4</v>
      </c>
      <c r="O10" s="5">
        <v>0.13</v>
      </c>
      <c r="P10" s="5">
        <v>0.18</v>
      </c>
      <c r="Q10" s="5">
        <v>0.17</v>
      </c>
    </row>
    <row r="11" spans="1:17" x14ac:dyDescent="0.25">
      <c r="A11" s="7" t="s">
        <v>20</v>
      </c>
      <c r="B11" s="5">
        <v>96.94</v>
      </c>
      <c r="C11" s="5">
        <v>93.06</v>
      </c>
      <c r="D11" s="5">
        <v>98.13</v>
      </c>
      <c r="E11" s="5">
        <v>96.18</v>
      </c>
      <c r="F11" s="5">
        <v>97.4</v>
      </c>
      <c r="G11" s="5">
        <v>97.52</v>
      </c>
      <c r="H11" s="5">
        <v>99.39</v>
      </c>
      <c r="I11" s="5">
        <v>98</v>
      </c>
      <c r="J11" s="5">
        <v>96.55</v>
      </c>
      <c r="K11" s="5">
        <v>99.2</v>
      </c>
      <c r="L11" s="5">
        <v>95.53</v>
      </c>
      <c r="M11" s="5">
        <v>95.81</v>
      </c>
      <c r="N11" s="5">
        <v>96.18</v>
      </c>
      <c r="O11" s="5">
        <v>97.19</v>
      </c>
      <c r="P11" s="5">
        <v>96.94</v>
      </c>
      <c r="Q11" s="5">
        <v>98.37</v>
      </c>
    </row>
    <row r="12" spans="1:17" ht="15.75" x14ac:dyDescent="0.25">
      <c r="A12" s="4" t="s">
        <v>8</v>
      </c>
      <c r="B12" s="6">
        <v>4.9999000000000002</v>
      </c>
      <c r="C12" s="6">
        <v>4.9626999999999999</v>
      </c>
      <c r="D12" s="6">
        <v>5.0000999999999998</v>
      </c>
      <c r="E12" s="6">
        <v>5.0138999999999996</v>
      </c>
      <c r="F12" s="6">
        <v>4.9718</v>
      </c>
      <c r="G12" s="6">
        <v>4.9577</v>
      </c>
      <c r="H12" s="6">
        <v>4.9855</v>
      </c>
      <c r="I12" s="6">
        <v>4.9969000000000001</v>
      </c>
      <c r="J12" s="6">
        <v>5.0236000000000001</v>
      </c>
      <c r="K12" s="6">
        <v>5.0467000000000004</v>
      </c>
      <c r="L12" s="6">
        <v>5.0327000000000002</v>
      </c>
      <c r="M12" s="6">
        <v>4.9737</v>
      </c>
      <c r="N12" s="6">
        <v>5.0548000000000002</v>
      </c>
      <c r="O12" s="6">
        <v>5.0206999999999997</v>
      </c>
      <c r="P12" s="6">
        <v>4.9480000000000004</v>
      </c>
      <c r="Q12" s="6">
        <v>4.97</v>
      </c>
    </row>
    <row r="13" spans="1:17" ht="15.75" x14ac:dyDescent="0.25">
      <c r="A13" s="4" t="s">
        <v>9</v>
      </c>
      <c r="B13" s="6">
        <v>3.99</v>
      </c>
      <c r="C13" s="6">
        <v>3.9952999999999999</v>
      </c>
      <c r="D13" s="6">
        <v>3.9969999999999999</v>
      </c>
      <c r="E13" s="6">
        <v>3.9588000000000001</v>
      </c>
      <c r="F13" s="6">
        <v>3.9805999999999999</v>
      </c>
      <c r="G13" s="6">
        <v>4.0339999999999998</v>
      </c>
      <c r="H13" s="6">
        <v>4.0243000000000002</v>
      </c>
      <c r="I13" s="6">
        <v>3.9891000000000001</v>
      </c>
      <c r="J13" s="6">
        <v>3.9451000000000001</v>
      </c>
      <c r="K13" s="6">
        <v>3.9220999999999999</v>
      </c>
      <c r="L13" s="6">
        <v>3.9348000000000001</v>
      </c>
      <c r="M13" s="6">
        <v>4.0114999999999998</v>
      </c>
      <c r="N13" s="6">
        <v>3.9062999999999999</v>
      </c>
      <c r="O13" s="6">
        <v>3.9518</v>
      </c>
      <c r="P13" s="6">
        <v>4.0438999999999998</v>
      </c>
      <c r="Q13" s="6">
        <v>3.9681999999999999</v>
      </c>
    </row>
    <row r="14" spans="1:17" ht="15.75" x14ac:dyDescent="0.25">
      <c r="A14" s="4" t="s">
        <v>10</v>
      </c>
      <c r="B14" s="6">
        <v>0.59350000000000003</v>
      </c>
      <c r="C14" s="6">
        <v>0.67079999999999995</v>
      </c>
      <c r="D14" s="6">
        <v>0.65639999999999998</v>
      </c>
      <c r="E14" s="6">
        <v>0.64329999999999998</v>
      </c>
      <c r="F14" s="6">
        <v>0.57220000000000004</v>
      </c>
      <c r="G14" s="6">
        <v>0.58360000000000001</v>
      </c>
      <c r="H14" s="6">
        <v>0.62890000000000001</v>
      </c>
      <c r="I14" s="6">
        <v>0.61229999999999996</v>
      </c>
      <c r="J14" s="6">
        <v>0.63590000000000002</v>
      </c>
      <c r="K14" s="6">
        <v>0.63419999999999999</v>
      </c>
      <c r="L14" s="6">
        <v>0.63870000000000005</v>
      </c>
      <c r="M14" s="6">
        <v>0.66669999999999996</v>
      </c>
      <c r="N14" s="6">
        <v>0.7</v>
      </c>
      <c r="O14" s="6">
        <v>0.68340000000000001</v>
      </c>
      <c r="P14" s="6">
        <v>0.71479999999999999</v>
      </c>
      <c r="Q14" s="6">
        <v>0.7208</v>
      </c>
    </row>
    <row r="15" spans="1:17" ht="15.75" x14ac:dyDescent="0.25">
      <c r="A15" s="4" t="s">
        <v>11</v>
      </c>
      <c r="B15" s="6">
        <v>4.4000000000000003E-3</v>
      </c>
      <c r="C15" s="6">
        <v>0</v>
      </c>
      <c r="D15" s="6">
        <v>7.7999999999999996E-3</v>
      </c>
      <c r="E15" s="6">
        <v>0</v>
      </c>
      <c r="F15" s="6">
        <v>4.4000000000000003E-3</v>
      </c>
      <c r="G15" s="6">
        <v>1.0500000000000001E-2</v>
      </c>
      <c r="H15" s="6">
        <v>5.1999999999999998E-3</v>
      </c>
      <c r="I15" s="6">
        <v>7.7999999999999996E-3</v>
      </c>
      <c r="J15" s="6">
        <v>8.0000000000000002E-3</v>
      </c>
      <c r="K15" s="6">
        <v>1.12E-2</v>
      </c>
      <c r="L15" s="6">
        <v>4.4999999999999997E-3</v>
      </c>
      <c r="M15" s="6">
        <v>1.7899999999999999E-2</v>
      </c>
      <c r="N15" s="6">
        <v>0</v>
      </c>
      <c r="O15" s="6">
        <v>1.06E-2</v>
      </c>
      <c r="P15" s="6">
        <v>2.4799999999999999E-2</v>
      </c>
      <c r="Q15" s="6">
        <v>1.14E-2</v>
      </c>
    </row>
    <row r="16" spans="1:17" ht="15.75" x14ac:dyDescent="0.25">
      <c r="A16" s="4" t="s">
        <v>12</v>
      </c>
      <c r="B16" s="6">
        <v>1.3982000000000001</v>
      </c>
      <c r="C16" s="6">
        <v>1.3740000000000001</v>
      </c>
      <c r="D16" s="6">
        <v>1.3142</v>
      </c>
      <c r="E16" s="6">
        <v>1.3765000000000001</v>
      </c>
      <c r="F16" s="6">
        <v>1.5091000000000001</v>
      </c>
      <c r="G16" s="6">
        <v>1.4126000000000001</v>
      </c>
      <c r="H16" s="6">
        <v>1.3476999999999999</v>
      </c>
      <c r="I16" s="6">
        <v>1.4023000000000001</v>
      </c>
      <c r="J16" s="6">
        <v>1.3638999999999999</v>
      </c>
      <c r="K16" s="6">
        <v>1.3394999999999999</v>
      </c>
      <c r="L16" s="6">
        <v>1.3759999999999999</v>
      </c>
      <c r="M16" s="6">
        <v>1.3487</v>
      </c>
      <c r="N16" s="6">
        <v>1.2901</v>
      </c>
      <c r="O16" s="6">
        <v>1.3237000000000001</v>
      </c>
      <c r="P16" s="6">
        <v>1.2803</v>
      </c>
      <c r="Q16" s="6">
        <v>1.3586</v>
      </c>
    </row>
    <row r="17" spans="1:18" ht="15.75" x14ac:dyDescent="0.25">
      <c r="A17" s="4" t="s">
        <v>13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1.09E-2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</row>
    <row r="18" spans="1:18" ht="16.5" x14ac:dyDescent="0.25">
      <c r="A18" s="7" t="s">
        <v>16</v>
      </c>
      <c r="B18" s="6">
        <v>3.8199999999999998E-2</v>
      </c>
      <c r="C18" s="6">
        <v>7.3800000000000004E-2</v>
      </c>
      <c r="D18" s="6">
        <v>5.1900000000000002E-2</v>
      </c>
      <c r="E18" s="6">
        <v>2.8400000000000002E-2</v>
      </c>
      <c r="F18" s="6">
        <v>0</v>
      </c>
      <c r="G18" s="6">
        <v>5.3999999999999999E-2</v>
      </c>
      <c r="H18" s="6">
        <v>2.1600000000000001E-2</v>
      </c>
      <c r="I18" s="6">
        <v>0</v>
      </c>
      <c r="J18" s="6">
        <v>5.4699999999999999E-2</v>
      </c>
      <c r="K18" s="6">
        <v>5.5199999999999999E-2</v>
      </c>
      <c r="L18" s="6">
        <v>2.6599999999999999E-2</v>
      </c>
      <c r="M18" s="6">
        <v>4.1000000000000003E-3</v>
      </c>
      <c r="N18" s="6">
        <v>8.1600000000000006E-2</v>
      </c>
      <c r="O18" s="6">
        <v>2.6200000000000001E-2</v>
      </c>
      <c r="P18" s="6">
        <v>3.6499999999999998E-2</v>
      </c>
      <c r="Q18" s="6">
        <v>3.4000000000000002E-2</v>
      </c>
    </row>
    <row r="19" spans="1:18" x14ac:dyDescent="0.25">
      <c r="A19" s="7" t="s">
        <v>20</v>
      </c>
      <c r="B19" s="6">
        <f>SUM(B12:B18)</f>
        <v>11.0242</v>
      </c>
      <c r="C19" s="6">
        <f t="shared" ref="C19:Q19" si="0">SUM(C12:C18)</f>
        <v>11.076600000000001</v>
      </c>
      <c r="D19" s="6">
        <f t="shared" si="0"/>
        <v>11.027399999999998</v>
      </c>
      <c r="E19" s="6">
        <f t="shared" si="0"/>
        <v>11.020899999999999</v>
      </c>
      <c r="F19" s="6">
        <f t="shared" si="0"/>
        <v>11.038100000000002</v>
      </c>
      <c r="G19" s="6">
        <f t="shared" si="0"/>
        <v>11.0524</v>
      </c>
      <c r="H19" s="6">
        <f t="shared" si="0"/>
        <v>11.013199999999999</v>
      </c>
      <c r="I19" s="6">
        <f t="shared" si="0"/>
        <v>11.0084</v>
      </c>
      <c r="J19" s="6">
        <f t="shared" si="0"/>
        <v>11.031199999999998</v>
      </c>
      <c r="K19" s="6">
        <f t="shared" si="0"/>
        <v>11.019799999999998</v>
      </c>
      <c r="L19" s="6">
        <f t="shared" si="0"/>
        <v>11.013300000000001</v>
      </c>
      <c r="M19" s="6">
        <f t="shared" si="0"/>
        <v>11.022599999999999</v>
      </c>
      <c r="N19" s="6">
        <f t="shared" si="0"/>
        <v>11.0328</v>
      </c>
      <c r="O19" s="6">
        <f t="shared" si="0"/>
        <v>11.016400000000001</v>
      </c>
      <c r="P19" s="6">
        <f t="shared" si="0"/>
        <v>11.048300000000003</v>
      </c>
      <c r="Q19" s="6">
        <f t="shared" si="0"/>
        <v>11.063000000000001</v>
      </c>
    </row>
    <row r="20" spans="1:18" x14ac:dyDescent="0.25">
      <c r="A20" s="7" t="s">
        <v>15</v>
      </c>
      <c r="B20" s="6">
        <f>B16/(B16+B14)</f>
        <v>0.70201335542501375</v>
      </c>
      <c r="C20" s="6">
        <f t="shared" ref="C20:Q20" si="1">C16/(C16+C14)</f>
        <v>0.67194835680751186</v>
      </c>
      <c r="D20" s="6">
        <f t="shared" si="1"/>
        <v>0.66690348117324671</v>
      </c>
      <c r="E20" s="6">
        <f t="shared" si="1"/>
        <v>0.68150311912070505</v>
      </c>
      <c r="F20" s="6">
        <f t="shared" si="1"/>
        <v>0.72507567385768512</v>
      </c>
      <c r="G20" s="6">
        <f t="shared" si="1"/>
        <v>0.70764452459673388</v>
      </c>
      <c r="H20" s="6">
        <f t="shared" si="1"/>
        <v>0.68182738035009616</v>
      </c>
      <c r="I20" s="6">
        <f t="shared" si="1"/>
        <v>0.69606869850094311</v>
      </c>
      <c r="J20" s="6">
        <f t="shared" si="1"/>
        <v>0.68201820182018191</v>
      </c>
      <c r="K20" s="6">
        <f t="shared" si="1"/>
        <v>0.67867457060343517</v>
      </c>
      <c r="L20" s="6">
        <f t="shared" si="1"/>
        <v>0.68298009629225187</v>
      </c>
      <c r="M20" s="6">
        <f t="shared" si="1"/>
        <v>0.66919718170090303</v>
      </c>
      <c r="N20" s="6">
        <f t="shared" si="1"/>
        <v>0.64825888146324306</v>
      </c>
      <c r="O20" s="6">
        <f t="shared" si="1"/>
        <v>0.65950874395894565</v>
      </c>
      <c r="P20" s="6">
        <f t="shared" si="1"/>
        <v>0.6417222194376222</v>
      </c>
      <c r="Q20" s="6">
        <f t="shared" si="1"/>
        <v>0.65336154659998069</v>
      </c>
      <c r="R20" s="1"/>
    </row>
    <row r="21" spans="1:18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8" x14ac:dyDescent="0.25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8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8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8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8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8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8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8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8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8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8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2:17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2:17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2:17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2:17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2:17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2:17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2:17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2:17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2:17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2:17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2:17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</sheetData>
  <pageMargins left="1.1811023622047243" right="0.98425196850393704" top="0.98425196850393704" bottom="0.9842519685039370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ESM_7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2023-10-29T14:32:05Z</dcterms:modified>
</cp:coreProperties>
</file>